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85" windowHeight="6480" activeTab="2"/>
  </bookViews>
  <sheets>
    <sheet name="os.fizyczne" sheetId="1" r:id="rId1"/>
    <sheet name="śr.transport" sheetId="2" r:id="rId2"/>
    <sheet name="os.prawn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<sst xmlns="http://schemas.openxmlformats.org/spreadsheetml/2006/main" count="83" uniqueCount="56">
  <si>
    <t>L.p</t>
  </si>
  <si>
    <t>Imię i Nazwisko</t>
  </si>
  <si>
    <t>Nr karty kontowej</t>
  </si>
  <si>
    <t>Upomnienia</t>
  </si>
  <si>
    <t>ilość</t>
  </si>
  <si>
    <t>kwota</t>
  </si>
  <si>
    <t>Tytuły wykonawcze</t>
  </si>
  <si>
    <t>ilośc</t>
  </si>
  <si>
    <t>Należnosci trudnościągalne</t>
  </si>
  <si>
    <t>Razem</t>
  </si>
  <si>
    <t>Egzekucja      komornicza</t>
  </si>
  <si>
    <t>RO10017</t>
  </si>
  <si>
    <t>RO10037</t>
  </si>
  <si>
    <t>RO10138</t>
  </si>
  <si>
    <t>RO10331</t>
  </si>
  <si>
    <t>RO10352</t>
  </si>
  <si>
    <t>RO10369</t>
  </si>
  <si>
    <t>RO10384</t>
  </si>
  <si>
    <t>RO10455</t>
  </si>
  <si>
    <t>RO10493</t>
  </si>
  <si>
    <t>RO10529</t>
  </si>
  <si>
    <t>RO10605</t>
  </si>
  <si>
    <t>RO10620</t>
  </si>
  <si>
    <t>RO10772</t>
  </si>
  <si>
    <t>RO10781</t>
  </si>
  <si>
    <t>RO20040</t>
  </si>
  <si>
    <t>RO20053</t>
  </si>
  <si>
    <t>RO20106</t>
  </si>
  <si>
    <t>RO20107</t>
  </si>
  <si>
    <t>RO20138</t>
  </si>
  <si>
    <t>RO20142</t>
  </si>
  <si>
    <t>RO20154</t>
  </si>
  <si>
    <t>RO20189</t>
  </si>
  <si>
    <t>RO20206</t>
  </si>
  <si>
    <t>RO20264</t>
  </si>
  <si>
    <t>RO30045</t>
  </si>
  <si>
    <t>RO40034</t>
  </si>
  <si>
    <t>RO50072</t>
  </si>
  <si>
    <t>RO60067</t>
  </si>
  <si>
    <t>RO60120</t>
  </si>
  <si>
    <t>RO60184</t>
  </si>
  <si>
    <t>RAZEM</t>
  </si>
  <si>
    <t>DO00033</t>
  </si>
  <si>
    <t>DO00043</t>
  </si>
  <si>
    <t>DO00044</t>
  </si>
  <si>
    <t>PRS"Fromako" C.Dzióbek,P.Nowacki</t>
  </si>
  <si>
    <t>DO00045</t>
  </si>
  <si>
    <t>DO00057</t>
  </si>
  <si>
    <t>DO00074</t>
  </si>
  <si>
    <t>WYKAZ ZALEGŁOŚCI PODATKOWYCH -ŚRODKI TRANSPORTOWE-NA DZIEŃ 31.12.2008 ROK</t>
  </si>
  <si>
    <t>WYKAZ ZALEGŁOŚCI PODATKOWYCH -POD.OD NIERUCHOMOSCI OS.PRAWNE-NA DZIEŃ 31.12.2008 ROK</t>
  </si>
  <si>
    <t>SPZOZ Zespół Profil. I Rehabilitacji</t>
  </si>
  <si>
    <t>Dr Schneider Automotive Polska</t>
  </si>
  <si>
    <t>WYKAZ ZALEGŁOŚCI PODATKOWYCH- OSOBY FIZYCZNE- NA DZIEŃ 31.12.2008 ROK</t>
  </si>
  <si>
    <t>Uwagi:</t>
  </si>
  <si>
    <t>Kwota 86.087,26 zł stanowi 79,09% ogólnej kwoty zaległości tj.108.849,83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</si>
</sst>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9"/>
      <name val="Czcionka tekstu podstawowego"/>
      <family val="2"/>
    </font>
    <font>
      <b/>
      <sz val="11"/>
      <name val="Czcionka tekstu podstawowego"/>
      <family val="2"/>
    </font>
    <font>
      <b/>
      <sz val="12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>
        <color rgb="FF3F3F3F"/>
      </bottom>
    </border>
    <border>
      <left/>
      <right/>
      <top style="thin"/>
      <bottom style="double">
        <color rgb="FF3F3F3F"/>
      </bottom>
    </border>
    <border>
      <left/>
      <right style="thin"/>
      <top style="thin"/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9" borderId="4" xfId="45" applyFont="1" applyAlignment="1">
      <alignment horizontal="center"/>
    </xf>
    <xf numFmtId="0" fontId="4" fillId="29" borderId="4" xfId="45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9" borderId="4" xfId="45" applyFont="1" applyAlignment="1">
      <alignment horizontal="center"/>
    </xf>
    <xf numFmtId="0" fontId="38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4" fontId="5" fillId="29" borderId="4" xfId="45" applyNumberFormat="1" applyFont="1" applyAlignment="1">
      <alignment horizontal="right"/>
    </xf>
    <xf numFmtId="0" fontId="5" fillId="29" borderId="4" xfId="45" applyFont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0" xfId="0" applyNumberFormat="1" applyBorder="1" applyAlignment="1">
      <alignment/>
    </xf>
    <xf numFmtId="4" fontId="4" fillId="29" borderId="4" xfId="45" applyNumberFormat="1" applyFont="1" applyAlignment="1">
      <alignment/>
    </xf>
    <xf numFmtId="0" fontId="4" fillId="29" borderId="4" xfId="45" applyFont="1" applyAlignment="1">
      <alignment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4" fillId="29" borderId="4" xfId="45" applyNumberFormat="1" applyFont="1" applyAlignment="1">
      <alignment horizontal="center"/>
    </xf>
    <xf numFmtId="0" fontId="4" fillId="29" borderId="4" xfId="45" applyFont="1" applyAlignment="1">
      <alignment horizontal="center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4" fillId="29" borderId="26" xfId="45" applyFont="1" applyBorder="1" applyAlignment="1">
      <alignment horizontal="center"/>
    </xf>
    <xf numFmtId="0" fontId="4" fillId="29" borderId="27" xfId="45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0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9" borderId="37" xfId="45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Wykaz zaległości podatkowych na dzień 31.12.2008 rok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Podatek os.fizyczne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75"/>
          <c:y val="0.1285"/>
          <c:w val="0.91325"/>
          <c:h val="0.83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explosion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explosion val="0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explosion val="0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upomnienia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tyt.wyk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egzek.komor.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nal.trudnościągalne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1"/>
            <c:showSerName val="1"/>
            <c:showLeaderLines val="0"/>
            <c:showPercent val="1"/>
          </c:dLbls>
          <c:val>
            <c:numRef>
              <c:f>('[1]Arkusz1'!$H$34,'[1]Arkusz1'!$K$34,'[1]Arkusz1'!$M$34,'[1]Arkusz1'!$P$34)</c:f>
              <c:numCache>
                <c:ptCount val="4"/>
                <c:pt idx="0">
                  <c:v>18343.5</c:v>
                </c:pt>
                <c:pt idx="1">
                  <c:v>12584.88</c:v>
                </c:pt>
                <c:pt idx="2">
                  <c:v>6861.59</c:v>
                </c:pt>
                <c:pt idx="3">
                  <c:v>48297.28999999999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Wykaz zaległości podatkowych- środki transportowe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na dzień  31.12.2008 ROK </a:t>
            </a:r>
          </a:p>
        </c:rich>
      </c:tx>
      <c:layout>
        <c:manualLayout>
          <c:xMode val="factor"/>
          <c:yMode val="factor"/>
          <c:x val="0.056"/>
          <c:y val="-0.00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18"/>
          <c:w val="0.8415"/>
          <c:h val="0.7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 upomnienia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38%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 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Tytuły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wykonawcze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Egzekucja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komornicza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62%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   Nal.trudnosciagalne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1"/>
              <c:pt idx="0">
                <c:v>UPOMNIENIA</c:v>
              </c:pt>
            </c:strLit>
          </c:cat>
          <c:val>
            <c:numRef>
              <c:f>('śr.transport'!$E$10,'śr.transport'!$H$10,'śr.transport'!$J$10,'śr.transport'!$M$10)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Wykaz zaległości podatkowych-pod.odnieruchomosci os.prawne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na dzień 31.12.2008 rok</a:t>
            </a:r>
          </a:p>
        </c:rich>
      </c:tx>
      <c:layout>
        <c:manualLayout>
          <c:xMode val="factor"/>
          <c:yMode val="factor"/>
          <c:x val="-0.1172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835"/>
          <c:w val="0.8385"/>
          <c:h val="0.6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upomnienia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egz.kom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tyt.wykon.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81%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   Nal.trudnościagalne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('os.prawne'!$H$7,'os.prawne'!$K$7,'os.prawne'!$M$7,'os.prawne'!$P$7)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</cdr:x>
      <cdr:y>0.32475</cdr:y>
    </cdr:from>
    <cdr:to>
      <cdr:x>0.90275</cdr:x>
      <cdr:y>0.3515</cdr:y>
    </cdr:to>
    <cdr:sp>
      <cdr:nvSpPr>
        <cdr:cNvPr id="1" name="pole tekstowe 1"/>
        <cdr:cNvSpPr txBox="1">
          <a:spLocks noChangeArrowheads="1"/>
        </cdr:cNvSpPr>
      </cdr:nvSpPr>
      <cdr:spPr>
        <a:xfrm flipV="1">
          <a:off x="6629400" y="1466850"/>
          <a:ext cx="5429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0.348</cdr:y>
    </cdr:from>
    <cdr:to>
      <cdr:x>1</cdr:x>
      <cdr:y>0.3995</cdr:y>
    </cdr:to>
    <cdr:sp>
      <cdr:nvSpPr>
        <cdr:cNvPr id="2" name="pole tekstowe 2"/>
        <cdr:cNvSpPr txBox="1">
          <a:spLocks noChangeArrowheads="1"/>
        </cdr:cNvSpPr>
      </cdr:nvSpPr>
      <cdr:spPr>
        <a:xfrm>
          <a:off x="7286625" y="1571625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1</xdr:row>
      <xdr:rowOff>57150</xdr:rowOff>
    </xdr:from>
    <xdr:to>
      <xdr:col>29</xdr:col>
      <xdr:colOff>666750</xdr:colOff>
      <xdr:row>24</xdr:row>
      <xdr:rowOff>9525</xdr:rowOff>
    </xdr:to>
    <xdr:graphicFrame macro="[1]!Wykres1_Kliknięcie">
      <xdr:nvGraphicFramePr>
        <xdr:cNvPr id="1" name="Wykres 2"/>
        <xdr:cNvGraphicFramePr/>
      </xdr:nvGraphicFramePr>
      <xdr:xfrm>
        <a:off x="11944350" y="266700"/>
        <a:ext cx="79533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66675</xdr:rowOff>
    </xdr:from>
    <xdr:to>
      <xdr:col>16</xdr:col>
      <xdr:colOff>142875</xdr:colOff>
      <xdr:row>35</xdr:row>
      <xdr:rowOff>104775</xdr:rowOff>
    </xdr:to>
    <xdr:graphicFrame>
      <xdr:nvGraphicFramePr>
        <xdr:cNvPr id="1" name="Wykres 1"/>
        <xdr:cNvGraphicFramePr/>
      </xdr:nvGraphicFramePr>
      <xdr:xfrm>
        <a:off x="990600" y="2257425"/>
        <a:ext cx="7620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47625</xdr:rowOff>
    </xdr:from>
    <xdr:to>
      <xdr:col>16</xdr:col>
      <xdr:colOff>485775</xdr:colOff>
      <xdr:row>32</xdr:row>
      <xdr:rowOff>47625</xdr:rowOff>
    </xdr:to>
    <xdr:graphicFrame>
      <xdr:nvGraphicFramePr>
        <xdr:cNvPr id="1" name="Wykres 1"/>
        <xdr:cNvGraphicFramePr/>
      </xdr:nvGraphicFramePr>
      <xdr:xfrm>
        <a:off x="419100" y="1819275"/>
        <a:ext cx="70199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az%20zaleg&#322;o&#347;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wykaz zaległości"/>
    </sheetNames>
    <definedNames>
      <definedName name="Wykres1_Kliknięcie"/>
    </definedNames>
    <sheetDataSet>
      <sheetData sheetId="0">
        <row r="34">
          <cell r="H34">
            <v>18343.5</v>
          </cell>
          <cell r="K34">
            <v>12584.88</v>
          </cell>
          <cell r="M34">
            <v>6861.59</v>
          </cell>
          <cell r="P34">
            <v>48297.28999999999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zoomScale="130" zoomScaleNormal="130" zoomScalePageLayoutView="0" workbookViewId="0" topLeftCell="A1">
      <selection activeCell="J14" sqref="J14:L14"/>
    </sheetView>
  </sheetViews>
  <sheetFormatPr defaultColWidth="8.796875" defaultRowHeight="14.25"/>
  <cols>
    <col min="1" max="1" width="4.5" style="0" customWidth="1"/>
    <col min="2" max="2" width="7.3984375" style="0" customWidth="1"/>
    <col min="3" max="3" width="6.3984375" style="0" customWidth="1"/>
    <col min="4" max="4" width="6.19921875" style="0" customWidth="1"/>
    <col min="5" max="5" width="7.69921875" style="0" customWidth="1"/>
    <col min="6" max="6" width="3.69921875" style="0" customWidth="1"/>
    <col min="7" max="7" width="7.09765625" style="0" customWidth="1"/>
    <col min="8" max="8" width="7" style="0" customWidth="1"/>
    <col min="9" max="9" width="5.69921875" style="0" customWidth="1"/>
    <col min="10" max="10" width="4.59765625" style="0" customWidth="1"/>
    <col min="11" max="11" width="4.5" style="0" customWidth="1"/>
    <col min="12" max="12" width="7.3984375" style="0" customWidth="1"/>
    <col min="13" max="13" width="3.69921875" style="0" customWidth="1"/>
    <col min="14" max="14" width="6.3984375" style="0" customWidth="1"/>
    <col min="15" max="15" width="3.5" style="0" customWidth="1"/>
    <col min="16" max="16" width="4.19921875" style="0" customWidth="1"/>
    <col min="17" max="17" width="6.59765625" style="0" customWidth="1"/>
    <col min="18" max="18" width="8.5" style="0" customWidth="1"/>
  </cols>
  <sheetData>
    <row r="1" spans="1:17" ht="16.5" thickBo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4.25" customHeight="1">
      <c r="A2" s="56" t="s">
        <v>0</v>
      </c>
      <c r="B2" s="60" t="s">
        <v>2</v>
      </c>
      <c r="C2" s="61"/>
      <c r="D2" s="66" t="s">
        <v>3</v>
      </c>
      <c r="E2" s="66"/>
      <c r="F2" s="66"/>
      <c r="G2" s="66" t="s">
        <v>6</v>
      </c>
      <c r="H2" s="66"/>
      <c r="I2" s="66"/>
      <c r="J2" s="58" t="s">
        <v>10</v>
      </c>
      <c r="K2" s="58"/>
      <c r="L2" s="58"/>
      <c r="M2" s="58" t="s">
        <v>8</v>
      </c>
      <c r="N2" s="58"/>
      <c r="O2" s="58"/>
      <c r="P2" s="60" t="s">
        <v>9</v>
      </c>
      <c r="Q2" s="64"/>
    </row>
    <row r="3" spans="1:17" ht="15" thickBot="1">
      <c r="A3" s="57"/>
      <c r="B3" s="62"/>
      <c r="C3" s="63"/>
      <c r="D3" s="2" t="s">
        <v>4</v>
      </c>
      <c r="E3" s="67" t="s">
        <v>5</v>
      </c>
      <c r="F3" s="67"/>
      <c r="G3" s="2" t="s">
        <v>7</v>
      </c>
      <c r="H3" s="67" t="s">
        <v>5</v>
      </c>
      <c r="I3" s="67"/>
      <c r="J3" s="59"/>
      <c r="K3" s="59"/>
      <c r="L3" s="59"/>
      <c r="M3" s="59"/>
      <c r="N3" s="59"/>
      <c r="O3" s="59"/>
      <c r="P3" s="62"/>
      <c r="Q3" s="65"/>
    </row>
    <row r="4" spans="1:17" ht="15.75" thickBot="1" thickTop="1">
      <c r="A4" s="4">
        <v>1</v>
      </c>
      <c r="B4" s="51" t="s">
        <v>11</v>
      </c>
      <c r="C4" s="51"/>
      <c r="D4" s="3">
        <v>0</v>
      </c>
      <c r="E4" s="46">
        <v>0</v>
      </c>
      <c r="F4" s="46"/>
      <c r="G4" s="3">
        <v>0</v>
      </c>
      <c r="H4" s="46">
        <v>0</v>
      </c>
      <c r="I4" s="46"/>
      <c r="J4" s="46">
        <v>0</v>
      </c>
      <c r="K4" s="46"/>
      <c r="L4" s="46"/>
      <c r="M4" s="27">
        <v>30587.34</v>
      </c>
      <c r="N4" s="28"/>
      <c r="O4" s="28"/>
      <c r="P4" s="16">
        <f>SUM(E4+H4+J4+M4)</f>
        <v>30587.34</v>
      </c>
      <c r="Q4" s="17"/>
    </row>
    <row r="5" spans="1:17" ht="15.75" thickBot="1" thickTop="1">
      <c r="A5" s="5">
        <v>2</v>
      </c>
      <c r="B5" s="48" t="s">
        <v>12</v>
      </c>
      <c r="C5" s="48"/>
      <c r="D5" s="1">
        <v>0</v>
      </c>
      <c r="E5" s="47">
        <v>0</v>
      </c>
      <c r="F5" s="47"/>
      <c r="G5" s="1">
        <v>0</v>
      </c>
      <c r="H5" s="47">
        <v>0</v>
      </c>
      <c r="I5" s="47"/>
      <c r="J5" s="38">
        <v>0</v>
      </c>
      <c r="K5" s="39"/>
      <c r="L5" s="40"/>
      <c r="M5" s="26">
        <v>4610</v>
      </c>
      <c r="N5" s="25"/>
      <c r="O5" s="25"/>
      <c r="P5" s="16">
        <f aca="true" t="shared" si="0" ref="P5:P34">SUM(E5+H5+J5+M5)</f>
        <v>4610</v>
      </c>
      <c r="Q5" s="17"/>
    </row>
    <row r="6" spans="1:17" ht="15.75" thickBot="1" thickTop="1">
      <c r="A6" s="5">
        <v>3</v>
      </c>
      <c r="B6" s="48" t="s">
        <v>13</v>
      </c>
      <c r="C6" s="48"/>
      <c r="D6" s="1">
        <v>1</v>
      </c>
      <c r="E6" s="52">
        <v>45</v>
      </c>
      <c r="F6" s="53"/>
      <c r="G6" s="1">
        <v>3</v>
      </c>
      <c r="H6" s="47">
        <v>136</v>
      </c>
      <c r="I6" s="47"/>
      <c r="J6" s="38">
        <v>0</v>
      </c>
      <c r="K6" s="39"/>
      <c r="L6" s="40"/>
      <c r="M6" s="26">
        <v>770.6</v>
      </c>
      <c r="N6" s="25"/>
      <c r="O6" s="25"/>
      <c r="P6" s="16">
        <f t="shared" si="0"/>
        <v>951.6</v>
      </c>
      <c r="Q6" s="17"/>
    </row>
    <row r="7" spans="1:17" ht="15.75" thickBot="1" thickTop="1">
      <c r="A7" s="5">
        <v>4</v>
      </c>
      <c r="B7" s="48" t="s">
        <v>14</v>
      </c>
      <c r="C7" s="48"/>
      <c r="D7" s="1">
        <v>0</v>
      </c>
      <c r="E7" s="47">
        <v>0</v>
      </c>
      <c r="F7" s="47"/>
      <c r="G7" s="1">
        <v>4</v>
      </c>
      <c r="H7" s="47">
        <v>435</v>
      </c>
      <c r="I7" s="47"/>
      <c r="J7" s="38">
        <v>704.3</v>
      </c>
      <c r="K7" s="39"/>
      <c r="L7" s="40"/>
      <c r="M7" s="32">
        <v>477.05</v>
      </c>
      <c r="N7" s="33"/>
      <c r="O7" s="34"/>
      <c r="P7" s="16">
        <f t="shared" si="0"/>
        <v>1616.35</v>
      </c>
      <c r="Q7" s="17"/>
    </row>
    <row r="8" spans="1:17" ht="15.75" thickBot="1" thickTop="1">
      <c r="A8" s="5">
        <v>5</v>
      </c>
      <c r="B8" s="48" t="s">
        <v>15</v>
      </c>
      <c r="C8" s="48"/>
      <c r="D8" s="1">
        <v>0</v>
      </c>
      <c r="E8" s="47">
        <v>0</v>
      </c>
      <c r="F8" s="47"/>
      <c r="G8" s="1">
        <v>4</v>
      </c>
      <c r="H8" s="47">
        <v>179</v>
      </c>
      <c r="I8" s="47"/>
      <c r="J8" s="38">
        <v>152</v>
      </c>
      <c r="K8" s="39"/>
      <c r="L8" s="40"/>
      <c r="M8" s="24">
        <v>568.5</v>
      </c>
      <c r="N8" s="24"/>
      <c r="O8" s="24"/>
      <c r="P8" s="16">
        <f t="shared" si="0"/>
        <v>899.5</v>
      </c>
      <c r="Q8" s="17"/>
    </row>
    <row r="9" spans="1:17" ht="15.75" thickBot="1" thickTop="1">
      <c r="A9" s="5">
        <v>6</v>
      </c>
      <c r="B9" s="48" t="s">
        <v>16</v>
      </c>
      <c r="C9" s="48"/>
      <c r="D9" s="1">
        <v>1</v>
      </c>
      <c r="E9" s="47">
        <v>64</v>
      </c>
      <c r="F9" s="47"/>
      <c r="G9" s="1">
        <v>3</v>
      </c>
      <c r="H9" s="47">
        <v>186</v>
      </c>
      <c r="I9" s="47"/>
      <c r="J9" s="38">
        <v>0</v>
      </c>
      <c r="K9" s="39"/>
      <c r="L9" s="40"/>
      <c r="M9" s="29">
        <v>242.2</v>
      </c>
      <c r="N9" s="30"/>
      <c r="O9" s="31"/>
      <c r="P9" s="16">
        <f t="shared" si="0"/>
        <v>492.2</v>
      </c>
      <c r="Q9" s="17"/>
    </row>
    <row r="10" spans="1:17" ht="15.75" thickBot="1" thickTop="1">
      <c r="A10" s="5">
        <v>7</v>
      </c>
      <c r="B10" s="48" t="s">
        <v>17</v>
      </c>
      <c r="C10" s="48"/>
      <c r="D10" s="1">
        <v>0</v>
      </c>
      <c r="E10" s="47">
        <v>0</v>
      </c>
      <c r="F10" s="47"/>
      <c r="G10" s="1">
        <v>4</v>
      </c>
      <c r="H10" s="47">
        <v>207</v>
      </c>
      <c r="I10" s="47"/>
      <c r="J10" s="38">
        <v>530.7</v>
      </c>
      <c r="K10" s="39"/>
      <c r="L10" s="40"/>
      <c r="M10" s="24">
        <v>348</v>
      </c>
      <c r="N10" s="24"/>
      <c r="O10" s="24"/>
      <c r="P10" s="16">
        <f t="shared" si="0"/>
        <v>1085.7</v>
      </c>
      <c r="Q10" s="17"/>
    </row>
    <row r="11" spans="1:17" ht="15.75" thickBot="1" thickTop="1">
      <c r="A11" s="5">
        <v>8</v>
      </c>
      <c r="B11" s="48" t="s">
        <v>18</v>
      </c>
      <c r="C11" s="48"/>
      <c r="D11" s="1">
        <v>0</v>
      </c>
      <c r="E11" s="47">
        <v>0</v>
      </c>
      <c r="F11" s="47"/>
      <c r="G11" s="1">
        <v>4</v>
      </c>
      <c r="H11" s="47">
        <v>43</v>
      </c>
      <c r="I11" s="47"/>
      <c r="J11" s="38">
        <v>0</v>
      </c>
      <c r="K11" s="39"/>
      <c r="L11" s="40"/>
      <c r="M11" s="24">
        <v>546.2</v>
      </c>
      <c r="N11" s="24"/>
      <c r="O11" s="24"/>
      <c r="P11" s="16">
        <f t="shared" si="0"/>
        <v>589.2</v>
      </c>
      <c r="Q11" s="17"/>
    </row>
    <row r="12" spans="1:17" ht="15.75" thickBot="1" thickTop="1">
      <c r="A12" s="5">
        <v>9</v>
      </c>
      <c r="B12" s="48" t="s">
        <v>19</v>
      </c>
      <c r="C12" s="48"/>
      <c r="D12" s="1">
        <v>0</v>
      </c>
      <c r="E12" s="47">
        <v>0</v>
      </c>
      <c r="F12" s="47"/>
      <c r="G12" s="1">
        <v>4</v>
      </c>
      <c r="H12" s="47">
        <v>402</v>
      </c>
      <c r="I12" s="47"/>
      <c r="J12" s="38">
        <v>1725.6</v>
      </c>
      <c r="K12" s="39"/>
      <c r="L12" s="40"/>
      <c r="M12" s="24">
        <v>466.3</v>
      </c>
      <c r="N12" s="24"/>
      <c r="O12" s="24"/>
      <c r="P12" s="16">
        <f t="shared" si="0"/>
        <v>2593.9</v>
      </c>
      <c r="Q12" s="17"/>
    </row>
    <row r="13" spans="1:17" ht="15.75" thickBot="1" thickTop="1">
      <c r="A13" s="5">
        <v>10</v>
      </c>
      <c r="B13" s="48" t="s">
        <v>20</v>
      </c>
      <c r="C13" s="48"/>
      <c r="D13" s="1">
        <v>0</v>
      </c>
      <c r="E13" s="47">
        <v>0</v>
      </c>
      <c r="F13" s="47"/>
      <c r="G13" s="1">
        <v>4</v>
      </c>
      <c r="H13" s="47">
        <v>1491</v>
      </c>
      <c r="I13" s="47"/>
      <c r="J13" s="38">
        <v>1363.3</v>
      </c>
      <c r="K13" s="39"/>
      <c r="L13" s="40"/>
      <c r="M13" s="25">
        <v>0</v>
      </c>
      <c r="N13" s="25"/>
      <c r="O13" s="25"/>
      <c r="P13" s="16">
        <f t="shared" si="0"/>
        <v>2854.3</v>
      </c>
      <c r="Q13" s="17"/>
    </row>
    <row r="14" spans="1:17" ht="15.75" thickBot="1" thickTop="1">
      <c r="A14" s="5">
        <v>11</v>
      </c>
      <c r="B14" s="48" t="s">
        <v>21</v>
      </c>
      <c r="C14" s="48"/>
      <c r="D14" s="1">
        <v>1</v>
      </c>
      <c r="E14" s="47">
        <v>707</v>
      </c>
      <c r="F14" s="47"/>
      <c r="G14" s="1">
        <v>0</v>
      </c>
      <c r="H14" s="47">
        <v>0</v>
      </c>
      <c r="I14" s="47"/>
      <c r="J14" s="38">
        <v>0</v>
      </c>
      <c r="K14" s="39"/>
      <c r="L14" s="40"/>
      <c r="M14" s="35">
        <v>0</v>
      </c>
      <c r="N14" s="35"/>
      <c r="O14" s="35"/>
      <c r="P14" s="16">
        <f>SUM(E14+H14+J14+M14)</f>
        <v>707</v>
      </c>
      <c r="Q14" s="17"/>
    </row>
    <row r="15" spans="1:17" ht="15.75" thickBot="1" thickTop="1">
      <c r="A15" s="5">
        <v>12</v>
      </c>
      <c r="B15" s="48" t="s">
        <v>22</v>
      </c>
      <c r="C15" s="48"/>
      <c r="D15" s="1">
        <v>0</v>
      </c>
      <c r="E15" s="47">
        <v>0</v>
      </c>
      <c r="F15" s="47"/>
      <c r="G15" s="1">
        <v>4</v>
      </c>
      <c r="H15" s="47">
        <v>95</v>
      </c>
      <c r="I15" s="47"/>
      <c r="J15" s="38">
        <v>0</v>
      </c>
      <c r="K15" s="39"/>
      <c r="L15" s="40"/>
      <c r="M15" s="24">
        <v>447.4</v>
      </c>
      <c r="N15" s="24"/>
      <c r="O15" s="24"/>
      <c r="P15" s="16">
        <f t="shared" si="0"/>
        <v>542.4</v>
      </c>
      <c r="Q15" s="17"/>
    </row>
    <row r="16" spans="1:17" ht="15.75" thickBot="1" thickTop="1">
      <c r="A16" s="5">
        <v>13</v>
      </c>
      <c r="B16" s="48" t="s">
        <v>23</v>
      </c>
      <c r="C16" s="48"/>
      <c r="D16" s="1">
        <v>3</v>
      </c>
      <c r="E16" s="47">
        <v>754</v>
      </c>
      <c r="F16" s="47"/>
      <c r="G16" s="1">
        <v>2</v>
      </c>
      <c r="H16" s="47">
        <v>524</v>
      </c>
      <c r="I16" s="47"/>
      <c r="J16" s="38">
        <v>0</v>
      </c>
      <c r="K16" s="39"/>
      <c r="L16" s="40"/>
      <c r="M16" s="25">
        <v>0</v>
      </c>
      <c r="N16" s="25"/>
      <c r="O16" s="25"/>
      <c r="P16" s="16">
        <f t="shared" si="0"/>
        <v>1278</v>
      </c>
      <c r="Q16" s="17"/>
    </row>
    <row r="17" spans="1:17" ht="15.75" thickBot="1" thickTop="1">
      <c r="A17" s="5">
        <v>14</v>
      </c>
      <c r="B17" s="48" t="s">
        <v>24</v>
      </c>
      <c r="C17" s="48"/>
      <c r="D17" s="1">
        <v>4</v>
      </c>
      <c r="E17" s="47">
        <v>8112</v>
      </c>
      <c r="F17" s="47"/>
      <c r="G17" s="1">
        <v>4</v>
      </c>
      <c r="H17" s="47">
        <v>4635.23</v>
      </c>
      <c r="I17" s="47"/>
      <c r="J17" s="38">
        <v>0</v>
      </c>
      <c r="K17" s="39"/>
      <c r="L17" s="40"/>
      <c r="M17" s="25">
        <v>0</v>
      </c>
      <c r="N17" s="25"/>
      <c r="O17" s="25"/>
      <c r="P17" s="22">
        <f t="shared" si="0"/>
        <v>12747.23</v>
      </c>
      <c r="Q17" s="23"/>
    </row>
    <row r="18" spans="1:17" ht="15.75" thickBot="1" thickTop="1">
      <c r="A18" s="5">
        <v>15</v>
      </c>
      <c r="B18" s="48" t="s">
        <v>25</v>
      </c>
      <c r="C18" s="48"/>
      <c r="D18" s="1">
        <v>1</v>
      </c>
      <c r="E18" s="47">
        <v>18</v>
      </c>
      <c r="F18" s="47"/>
      <c r="G18" s="1">
        <v>3</v>
      </c>
      <c r="H18" s="47">
        <v>57</v>
      </c>
      <c r="I18" s="47"/>
      <c r="J18" s="38">
        <v>0</v>
      </c>
      <c r="K18" s="39"/>
      <c r="L18" s="40"/>
      <c r="M18" s="26">
        <v>1083.84</v>
      </c>
      <c r="N18" s="25"/>
      <c r="O18" s="25"/>
      <c r="P18" s="20">
        <f t="shared" si="0"/>
        <v>1158.84</v>
      </c>
      <c r="Q18" s="21"/>
    </row>
    <row r="19" spans="1:17" ht="15.75" thickBot="1" thickTop="1">
      <c r="A19" s="5">
        <v>16</v>
      </c>
      <c r="B19" s="48" t="s">
        <v>26</v>
      </c>
      <c r="C19" s="48"/>
      <c r="D19" s="1">
        <v>2</v>
      </c>
      <c r="E19" s="47">
        <v>4556</v>
      </c>
      <c r="F19" s="47"/>
      <c r="G19" s="1">
        <v>0</v>
      </c>
      <c r="H19" s="47">
        <v>0</v>
      </c>
      <c r="I19" s="47"/>
      <c r="J19" s="38">
        <v>0</v>
      </c>
      <c r="K19" s="39"/>
      <c r="L19" s="40"/>
      <c r="M19" s="25">
        <v>0</v>
      </c>
      <c r="N19" s="25"/>
      <c r="O19" s="25"/>
      <c r="P19" s="22">
        <f t="shared" si="0"/>
        <v>4556</v>
      </c>
      <c r="Q19" s="23"/>
    </row>
    <row r="20" spans="1:17" ht="15.75" thickBot="1" thickTop="1">
      <c r="A20" s="5">
        <v>17</v>
      </c>
      <c r="B20" s="48" t="s">
        <v>27</v>
      </c>
      <c r="C20" s="48"/>
      <c r="D20" s="1">
        <v>0</v>
      </c>
      <c r="E20" s="47">
        <v>0</v>
      </c>
      <c r="F20" s="47"/>
      <c r="G20" s="1">
        <v>4</v>
      </c>
      <c r="H20" s="47">
        <v>196</v>
      </c>
      <c r="I20" s="47"/>
      <c r="J20" s="38">
        <v>0</v>
      </c>
      <c r="K20" s="39"/>
      <c r="L20" s="40"/>
      <c r="M20" s="24">
        <v>758.2</v>
      </c>
      <c r="N20" s="24"/>
      <c r="O20" s="24"/>
      <c r="P20" s="20">
        <f t="shared" si="0"/>
        <v>954.2</v>
      </c>
      <c r="Q20" s="21"/>
    </row>
    <row r="21" spans="1:17" ht="15.75" thickBot="1" thickTop="1">
      <c r="A21" s="5">
        <v>18</v>
      </c>
      <c r="B21" s="48" t="s">
        <v>28</v>
      </c>
      <c r="C21" s="48"/>
      <c r="D21" s="1">
        <v>0</v>
      </c>
      <c r="E21" s="47">
        <v>0</v>
      </c>
      <c r="F21" s="47"/>
      <c r="G21" s="1">
        <v>0</v>
      </c>
      <c r="H21" s="47">
        <v>0</v>
      </c>
      <c r="I21" s="47"/>
      <c r="J21" s="38">
        <v>0</v>
      </c>
      <c r="K21" s="39"/>
      <c r="L21" s="40"/>
      <c r="M21" s="26">
        <v>2160.7</v>
      </c>
      <c r="N21" s="25"/>
      <c r="O21" s="25"/>
      <c r="P21" s="16">
        <f t="shared" si="0"/>
        <v>2160.7</v>
      </c>
      <c r="Q21" s="17"/>
    </row>
    <row r="22" spans="1:17" ht="15.75" thickBot="1" thickTop="1">
      <c r="A22" s="5">
        <v>19</v>
      </c>
      <c r="B22" s="48" t="s">
        <v>29</v>
      </c>
      <c r="C22" s="48"/>
      <c r="D22" s="1">
        <v>2</v>
      </c>
      <c r="E22" s="47">
        <v>288</v>
      </c>
      <c r="F22" s="47"/>
      <c r="G22" s="1">
        <v>2</v>
      </c>
      <c r="H22" s="47">
        <v>287</v>
      </c>
      <c r="I22" s="47"/>
      <c r="J22" s="38">
        <v>590.13</v>
      </c>
      <c r="K22" s="39"/>
      <c r="L22" s="40"/>
      <c r="M22" s="25">
        <v>0</v>
      </c>
      <c r="N22" s="25"/>
      <c r="O22" s="25"/>
      <c r="P22" s="16">
        <f t="shared" si="0"/>
        <v>1165.13</v>
      </c>
      <c r="Q22" s="17"/>
    </row>
    <row r="23" spans="1:17" ht="15.75" thickBot="1" thickTop="1">
      <c r="A23" s="5">
        <v>20</v>
      </c>
      <c r="B23" s="48" t="s">
        <v>30</v>
      </c>
      <c r="C23" s="48"/>
      <c r="D23" s="1">
        <v>0</v>
      </c>
      <c r="E23" s="47">
        <v>0</v>
      </c>
      <c r="F23" s="47"/>
      <c r="G23" s="1">
        <v>0</v>
      </c>
      <c r="H23" s="47">
        <v>0</v>
      </c>
      <c r="I23" s="47"/>
      <c r="J23" s="38">
        <v>0</v>
      </c>
      <c r="K23" s="39"/>
      <c r="L23" s="40"/>
      <c r="M23" s="26">
        <v>2001.2</v>
      </c>
      <c r="N23" s="25"/>
      <c r="O23" s="25"/>
      <c r="P23" s="16">
        <f t="shared" si="0"/>
        <v>2001.2</v>
      </c>
      <c r="Q23" s="17"/>
    </row>
    <row r="24" spans="1:17" ht="15.75" thickBot="1" thickTop="1">
      <c r="A24" s="5">
        <v>21</v>
      </c>
      <c r="B24" s="48" t="s">
        <v>31</v>
      </c>
      <c r="C24" s="48"/>
      <c r="D24" s="1">
        <v>2</v>
      </c>
      <c r="E24" s="47">
        <v>977</v>
      </c>
      <c r="F24" s="47"/>
      <c r="G24" s="1">
        <v>2</v>
      </c>
      <c r="H24" s="47">
        <v>731.65</v>
      </c>
      <c r="I24" s="47"/>
      <c r="J24" s="38">
        <v>36.2</v>
      </c>
      <c r="K24" s="39"/>
      <c r="L24" s="40"/>
      <c r="M24" s="25">
        <v>0</v>
      </c>
      <c r="N24" s="25"/>
      <c r="O24" s="25"/>
      <c r="P24" s="16">
        <f t="shared" si="0"/>
        <v>1744.8500000000001</v>
      </c>
      <c r="Q24" s="17"/>
    </row>
    <row r="25" spans="1:17" ht="15.75" thickBot="1" thickTop="1">
      <c r="A25" s="5">
        <v>22</v>
      </c>
      <c r="B25" s="48" t="s">
        <v>32</v>
      </c>
      <c r="C25" s="48"/>
      <c r="D25" s="1">
        <v>2</v>
      </c>
      <c r="E25" s="47">
        <v>432</v>
      </c>
      <c r="F25" s="47"/>
      <c r="G25" s="1">
        <v>0</v>
      </c>
      <c r="H25" s="47">
        <v>0</v>
      </c>
      <c r="I25" s="47"/>
      <c r="J25" s="38">
        <v>632.8</v>
      </c>
      <c r="K25" s="39"/>
      <c r="L25" s="40"/>
      <c r="M25" s="24">
        <v>284.8</v>
      </c>
      <c r="N25" s="24"/>
      <c r="O25" s="24"/>
      <c r="P25" s="16">
        <f t="shared" si="0"/>
        <v>1349.6</v>
      </c>
      <c r="Q25" s="17"/>
    </row>
    <row r="26" spans="1:21" ht="16.5" thickBot="1" thickTop="1">
      <c r="A26" s="5">
        <v>23</v>
      </c>
      <c r="B26" s="48" t="s">
        <v>33</v>
      </c>
      <c r="C26" s="48"/>
      <c r="D26" s="1">
        <v>1</v>
      </c>
      <c r="E26" s="47">
        <v>94</v>
      </c>
      <c r="F26" s="47"/>
      <c r="G26" s="1">
        <v>3</v>
      </c>
      <c r="H26" s="47">
        <v>285</v>
      </c>
      <c r="I26" s="47"/>
      <c r="J26" s="38">
        <v>0</v>
      </c>
      <c r="K26" s="39"/>
      <c r="L26" s="40"/>
      <c r="M26" s="24">
        <v>756</v>
      </c>
      <c r="N26" s="24"/>
      <c r="O26" s="24"/>
      <c r="P26" s="16">
        <f t="shared" si="0"/>
        <v>1135</v>
      </c>
      <c r="Q26" s="17"/>
      <c r="U26" s="15" t="s">
        <v>54</v>
      </c>
    </row>
    <row r="27" spans="1:27" ht="15.75" thickBot="1" thickTop="1">
      <c r="A27" s="5">
        <v>24</v>
      </c>
      <c r="B27" s="48" t="s">
        <v>34</v>
      </c>
      <c r="C27" s="48"/>
      <c r="D27" s="1">
        <v>1</v>
      </c>
      <c r="E27" s="47">
        <v>110</v>
      </c>
      <c r="F27" s="47"/>
      <c r="G27" s="1">
        <v>2</v>
      </c>
      <c r="H27" s="47">
        <v>220</v>
      </c>
      <c r="I27" s="47"/>
      <c r="J27" s="38">
        <v>0</v>
      </c>
      <c r="K27" s="39"/>
      <c r="L27" s="40"/>
      <c r="M27" s="24">
        <v>1580.8</v>
      </c>
      <c r="N27" s="24"/>
      <c r="O27" s="24"/>
      <c r="P27" s="16">
        <f t="shared" si="0"/>
        <v>1910.8</v>
      </c>
      <c r="Q27" s="17"/>
      <c r="U27" s="54" t="s">
        <v>55</v>
      </c>
      <c r="V27" s="54"/>
      <c r="W27" s="54"/>
      <c r="X27" s="54"/>
      <c r="Y27" s="54"/>
      <c r="Z27" s="54"/>
      <c r="AA27" s="54"/>
    </row>
    <row r="28" spans="1:17" ht="15.75" thickBot="1" thickTop="1">
      <c r="A28" s="5">
        <v>25</v>
      </c>
      <c r="B28" s="48" t="s">
        <v>35</v>
      </c>
      <c r="C28" s="48"/>
      <c r="D28" s="1">
        <v>3</v>
      </c>
      <c r="E28" s="47">
        <v>738.5</v>
      </c>
      <c r="F28" s="47"/>
      <c r="G28" s="1">
        <v>0</v>
      </c>
      <c r="H28" s="47">
        <v>0</v>
      </c>
      <c r="I28" s="47"/>
      <c r="J28" s="38">
        <v>0</v>
      </c>
      <c r="K28" s="39"/>
      <c r="L28" s="40"/>
      <c r="M28" s="25">
        <v>0</v>
      </c>
      <c r="N28" s="25"/>
      <c r="O28" s="25"/>
      <c r="P28" s="16">
        <f t="shared" si="0"/>
        <v>738.5</v>
      </c>
      <c r="Q28" s="17"/>
    </row>
    <row r="29" spans="1:17" ht="15.75" thickBot="1" thickTop="1">
      <c r="A29" s="5">
        <v>26</v>
      </c>
      <c r="B29" s="48" t="s">
        <v>36</v>
      </c>
      <c r="C29" s="48"/>
      <c r="D29" s="1">
        <v>0</v>
      </c>
      <c r="E29" s="47">
        <v>0</v>
      </c>
      <c r="F29" s="47"/>
      <c r="G29" s="1">
        <v>0</v>
      </c>
      <c r="H29" s="47">
        <v>0</v>
      </c>
      <c r="I29" s="47"/>
      <c r="J29" s="38">
        <v>0</v>
      </c>
      <c r="K29" s="39"/>
      <c r="L29" s="40"/>
      <c r="M29" s="25">
        <v>608.16</v>
      </c>
      <c r="N29" s="25"/>
      <c r="O29" s="25"/>
      <c r="P29" s="16">
        <f t="shared" si="0"/>
        <v>608.16</v>
      </c>
      <c r="Q29" s="17"/>
    </row>
    <row r="30" spans="1:17" ht="15.75" thickBot="1" thickTop="1">
      <c r="A30" s="5">
        <v>27</v>
      </c>
      <c r="B30" s="48" t="s">
        <v>37</v>
      </c>
      <c r="C30" s="48"/>
      <c r="D30" s="1">
        <v>1</v>
      </c>
      <c r="E30" s="47">
        <v>815</v>
      </c>
      <c r="F30" s="47"/>
      <c r="G30" s="1">
        <v>2</v>
      </c>
      <c r="H30" s="47">
        <v>1630</v>
      </c>
      <c r="I30" s="47"/>
      <c r="J30" s="38">
        <v>727.76</v>
      </c>
      <c r="K30" s="39"/>
      <c r="L30" s="40"/>
      <c r="M30" s="25">
        <v>0</v>
      </c>
      <c r="N30" s="25"/>
      <c r="O30" s="25"/>
      <c r="P30" s="16">
        <f t="shared" si="0"/>
        <v>3172.76</v>
      </c>
      <c r="Q30" s="17"/>
    </row>
    <row r="31" spans="1:17" ht="15.75" thickBot="1" thickTop="1">
      <c r="A31" s="5">
        <v>28</v>
      </c>
      <c r="B31" s="48" t="s">
        <v>38</v>
      </c>
      <c r="C31" s="48"/>
      <c r="D31" s="1">
        <v>2</v>
      </c>
      <c r="E31" s="47">
        <v>528</v>
      </c>
      <c r="F31" s="47"/>
      <c r="G31" s="1">
        <v>0</v>
      </c>
      <c r="H31" s="47">
        <v>0</v>
      </c>
      <c r="I31" s="47"/>
      <c r="J31" s="38">
        <v>0</v>
      </c>
      <c r="K31" s="39"/>
      <c r="L31" s="40"/>
      <c r="M31" s="25">
        <v>0</v>
      </c>
      <c r="N31" s="25"/>
      <c r="O31" s="25"/>
      <c r="P31" s="16">
        <f t="shared" si="0"/>
        <v>528</v>
      </c>
      <c r="Q31" s="17"/>
    </row>
    <row r="32" spans="1:17" ht="15.75" customHeight="1" thickBot="1" thickTop="1">
      <c r="A32" s="5">
        <v>29</v>
      </c>
      <c r="B32" s="48" t="s">
        <v>39</v>
      </c>
      <c r="C32" s="48"/>
      <c r="D32" s="1">
        <v>0</v>
      </c>
      <c r="E32" s="47">
        <v>0</v>
      </c>
      <c r="F32" s="47"/>
      <c r="G32" s="1">
        <v>3</v>
      </c>
      <c r="H32" s="47">
        <v>528</v>
      </c>
      <c r="I32" s="47"/>
      <c r="J32" s="38">
        <v>0</v>
      </c>
      <c r="K32" s="39"/>
      <c r="L32" s="40"/>
      <c r="M32" s="25">
        <v>0</v>
      </c>
      <c r="N32" s="25"/>
      <c r="O32" s="25"/>
      <c r="P32" s="16">
        <f t="shared" si="0"/>
        <v>528</v>
      </c>
      <c r="Q32" s="17"/>
    </row>
    <row r="33" spans="1:17" ht="15.75" thickBot="1" thickTop="1">
      <c r="A33" s="5">
        <v>30</v>
      </c>
      <c r="B33" s="48" t="s">
        <v>40</v>
      </c>
      <c r="C33" s="48"/>
      <c r="D33" s="1">
        <v>1</v>
      </c>
      <c r="E33" s="47">
        <v>105</v>
      </c>
      <c r="F33" s="47"/>
      <c r="G33" s="1">
        <v>3</v>
      </c>
      <c r="H33" s="47">
        <v>317</v>
      </c>
      <c r="I33" s="47"/>
      <c r="J33" s="43">
        <v>398.8</v>
      </c>
      <c r="K33" s="44"/>
      <c r="L33" s="45"/>
      <c r="M33" s="25">
        <v>0</v>
      </c>
      <c r="N33" s="25"/>
      <c r="O33" s="25"/>
      <c r="P33" s="16">
        <f t="shared" si="0"/>
        <v>820.8</v>
      </c>
      <c r="Q33" s="17"/>
    </row>
    <row r="34" spans="1:17" ht="17.25" thickBot="1" thickTop="1">
      <c r="A34" s="6">
        <v>31</v>
      </c>
      <c r="B34" s="49"/>
      <c r="C34" s="50"/>
      <c r="D34" s="6">
        <f>SUM(D4:D33)</f>
        <v>28</v>
      </c>
      <c r="E34" s="41">
        <f>SUM(E4:E33)</f>
        <v>18343.5</v>
      </c>
      <c r="F34" s="42"/>
      <c r="G34" s="6">
        <f>SUM(G4:G33)</f>
        <v>64</v>
      </c>
      <c r="H34" s="41">
        <f>SUM(H4:H33)</f>
        <v>12584.88</v>
      </c>
      <c r="I34" s="42"/>
      <c r="J34" s="41">
        <f>SUM(J4:J33)</f>
        <v>6861.59</v>
      </c>
      <c r="K34" s="42"/>
      <c r="L34" s="42"/>
      <c r="M34" s="36">
        <f>SUM(M4:M33)</f>
        <v>48297.28999999999</v>
      </c>
      <c r="N34" s="37"/>
      <c r="O34" s="37"/>
      <c r="P34" s="18">
        <f t="shared" si="0"/>
        <v>86087.26</v>
      </c>
      <c r="Q34" s="19"/>
    </row>
    <row r="35" ht="15" thickTop="1"/>
  </sheetData>
  <sheetProtection/>
  <mergeCells count="197">
    <mergeCell ref="E4:F4"/>
    <mergeCell ref="E5:F5"/>
    <mergeCell ref="E6:F6"/>
    <mergeCell ref="E7:F7"/>
    <mergeCell ref="E8:F8"/>
    <mergeCell ref="E9:F9"/>
    <mergeCell ref="J5:L5"/>
    <mergeCell ref="U27:AA27"/>
    <mergeCell ref="A1:Q1"/>
    <mergeCell ref="A2:A3"/>
    <mergeCell ref="J2:L3"/>
    <mergeCell ref="B2:C3"/>
    <mergeCell ref="M2:O3"/>
    <mergeCell ref="P2:Q3"/>
    <mergeCell ref="D2:F2"/>
    <mergeCell ref="E3:F3"/>
    <mergeCell ref="G2:I2"/>
    <mergeCell ref="H3:I3"/>
    <mergeCell ref="B23:C23"/>
    <mergeCell ref="B11:C11"/>
    <mergeCell ref="B13:C13"/>
    <mergeCell ref="B14:C14"/>
    <mergeCell ref="B15:C15"/>
    <mergeCell ref="B16:C16"/>
    <mergeCell ref="B34:C34"/>
    <mergeCell ref="B4:C4"/>
    <mergeCell ref="B5:C5"/>
    <mergeCell ref="B6:C6"/>
    <mergeCell ref="B7:C7"/>
    <mergeCell ref="B8:C8"/>
    <mergeCell ref="B9:C9"/>
    <mergeCell ref="B10:C10"/>
    <mergeCell ref="B12:C12"/>
    <mergeCell ref="B33:C3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17:C17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34:F34"/>
    <mergeCell ref="H4:I4"/>
    <mergeCell ref="H5:I5"/>
    <mergeCell ref="H6:I6"/>
    <mergeCell ref="H7:I7"/>
    <mergeCell ref="H8:I8"/>
    <mergeCell ref="H12:I12"/>
    <mergeCell ref="H11:I11"/>
    <mergeCell ref="H10:I1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H24:I24"/>
    <mergeCell ref="H23:I23"/>
    <mergeCell ref="H22:I22"/>
    <mergeCell ref="H21:I21"/>
    <mergeCell ref="H9:I9"/>
    <mergeCell ref="H14:I14"/>
    <mergeCell ref="H13:I13"/>
    <mergeCell ref="H18:I18"/>
    <mergeCell ref="H17:I17"/>
    <mergeCell ref="H16:I16"/>
    <mergeCell ref="H15:I15"/>
    <mergeCell ref="J4:L4"/>
    <mergeCell ref="J12:L12"/>
    <mergeCell ref="J11:L11"/>
    <mergeCell ref="J10:L10"/>
    <mergeCell ref="J9:L9"/>
    <mergeCell ref="J8:L8"/>
    <mergeCell ref="J7:L7"/>
    <mergeCell ref="H34:I34"/>
    <mergeCell ref="H33:I33"/>
    <mergeCell ref="H32:I32"/>
    <mergeCell ref="H31:I31"/>
    <mergeCell ref="J6:L6"/>
    <mergeCell ref="J20:L20"/>
    <mergeCell ref="J19:L19"/>
    <mergeCell ref="J18:L18"/>
    <mergeCell ref="J17:L17"/>
    <mergeCell ref="H20:I20"/>
    <mergeCell ref="H19:I19"/>
    <mergeCell ref="H30:I30"/>
    <mergeCell ref="H29:I29"/>
    <mergeCell ref="H28:I28"/>
    <mergeCell ref="H27:I27"/>
    <mergeCell ref="H26:I26"/>
    <mergeCell ref="H25:I25"/>
    <mergeCell ref="J34:L34"/>
    <mergeCell ref="J33:L33"/>
    <mergeCell ref="J32:L32"/>
    <mergeCell ref="J31:L31"/>
    <mergeCell ref="J16:L16"/>
    <mergeCell ref="J15:L15"/>
    <mergeCell ref="J14:L14"/>
    <mergeCell ref="J13:L13"/>
    <mergeCell ref="J30:L30"/>
    <mergeCell ref="J29:L29"/>
    <mergeCell ref="J28:L28"/>
    <mergeCell ref="J27:L27"/>
    <mergeCell ref="J26:L26"/>
    <mergeCell ref="J25:L25"/>
    <mergeCell ref="M11:O11"/>
    <mergeCell ref="M22:O22"/>
    <mergeCell ref="M21:O21"/>
    <mergeCell ref="M20:O20"/>
    <mergeCell ref="M19:O19"/>
    <mergeCell ref="M18:O18"/>
    <mergeCell ref="M17:O17"/>
    <mergeCell ref="J24:L24"/>
    <mergeCell ref="J23:L23"/>
    <mergeCell ref="J22:L22"/>
    <mergeCell ref="J21:L21"/>
    <mergeCell ref="M34:O34"/>
    <mergeCell ref="M33:O33"/>
    <mergeCell ref="M32:O32"/>
    <mergeCell ref="M31:O31"/>
    <mergeCell ref="M30:O30"/>
    <mergeCell ref="M29:O29"/>
    <mergeCell ref="M28:O28"/>
    <mergeCell ref="M27:O27"/>
    <mergeCell ref="M12:O12"/>
    <mergeCell ref="P4:Q4"/>
    <mergeCell ref="P12:Q12"/>
    <mergeCell ref="P11:Q11"/>
    <mergeCell ref="P10:Q10"/>
    <mergeCell ref="P9:Q9"/>
    <mergeCell ref="M26:O26"/>
    <mergeCell ref="M25:O25"/>
    <mergeCell ref="M24:O24"/>
    <mergeCell ref="M23:O23"/>
    <mergeCell ref="P8:Q8"/>
    <mergeCell ref="P23:Q23"/>
    <mergeCell ref="P20:Q20"/>
    <mergeCell ref="P19:Q19"/>
    <mergeCell ref="M4:O4"/>
    <mergeCell ref="M10:O10"/>
    <mergeCell ref="M9:O9"/>
    <mergeCell ref="M8:O8"/>
    <mergeCell ref="M7:O7"/>
    <mergeCell ref="M6:O6"/>
    <mergeCell ref="M5:O5"/>
    <mergeCell ref="M16:O16"/>
    <mergeCell ref="M15:O15"/>
    <mergeCell ref="M14:O14"/>
    <mergeCell ref="M13:O13"/>
    <mergeCell ref="P18:Q18"/>
    <mergeCell ref="P17:Q17"/>
    <mergeCell ref="P16:Q16"/>
    <mergeCell ref="P15:Q15"/>
    <mergeCell ref="P14:Q14"/>
    <mergeCell ref="P13:Q13"/>
    <mergeCell ref="P7:Q7"/>
    <mergeCell ref="P6:Q6"/>
    <mergeCell ref="P5:Q5"/>
    <mergeCell ref="P28:Q28"/>
    <mergeCell ref="P27:Q27"/>
    <mergeCell ref="P26:Q26"/>
    <mergeCell ref="P25:Q25"/>
    <mergeCell ref="P21:Q21"/>
    <mergeCell ref="P22:Q22"/>
    <mergeCell ref="P24:Q24"/>
    <mergeCell ref="P34:Q34"/>
    <mergeCell ref="P33:Q33"/>
    <mergeCell ref="P32:Q32"/>
    <mergeCell ref="P31:Q31"/>
    <mergeCell ref="P30:Q30"/>
    <mergeCell ref="P29:Q29"/>
  </mergeCells>
  <printOptions/>
  <pageMargins left="0.8267716535433072" right="0.2362204724409449" top="0.551181102362204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"/>
  <sheetViews>
    <sheetView zoomScale="90" zoomScaleNormal="90" zoomScalePageLayoutView="0" workbookViewId="0" topLeftCell="A1">
      <selection activeCell="M4" sqref="M4:O4"/>
    </sheetView>
  </sheetViews>
  <sheetFormatPr defaultColWidth="8.796875" defaultRowHeight="14.25"/>
  <cols>
    <col min="1" max="1" width="5.09765625" style="0" customWidth="1"/>
    <col min="3" max="3" width="4.69921875" style="0" customWidth="1"/>
    <col min="6" max="6" width="2" style="0" customWidth="1"/>
    <col min="9" max="9" width="0.6953125" style="0" customWidth="1"/>
    <col min="11" max="11" width="0.8984375" style="0" customWidth="1"/>
    <col min="12" max="12" width="0.40625" style="0" customWidth="1"/>
    <col min="14" max="14" width="4.69921875" style="0" customWidth="1"/>
    <col min="15" max="15" width="9" style="0" hidden="1" customWidth="1"/>
    <col min="17" max="17" width="6.5" style="0" customWidth="1"/>
  </cols>
  <sheetData>
    <row r="1" spans="1:17" ht="16.5" thickBot="1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4.25">
      <c r="A2" s="56" t="s">
        <v>0</v>
      </c>
      <c r="B2" s="60" t="s">
        <v>2</v>
      </c>
      <c r="C2" s="61"/>
      <c r="D2" s="66" t="s">
        <v>3</v>
      </c>
      <c r="E2" s="66"/>
      <c r="F2" s="66"/>
      <c r="G2" s="66" t="s">
        <v>6</v>
      </c>
      <c r="H2" s="66"/>
      <c r="I2" s="66"/>
      <c r="J2" s="58" t="s">
        <v>10</v>
      </c>
      <c r="K2" s="58"/>
      <c r="L2" s="58"/>
      <c r="M2" s="58" t="s">
        <v>8</v>
      </c>
      <c r="N2" s="58"/>
      <c r="O2" s="58"/>
      <c r="P2" s="60" t="s">
        <v>9</v>
      </c>
      <c r="Q2" s="64"/>
    </row>
    <row r="3" spans="1:17" ht="15" thickBot="1">
      <c r="A3" s="57"/>
      <c r="B3" s="62"/>
      <c r="C3" s="63"/>
      <c r="D3" s="10" t="s">
        <v>4</v>
      </c>
      <c r="E3" s="67" t="s">
        <v>5</v>
      </c>
      <c r="F3" s="67"/>
      <c r="G3" s="11" t="s">
        <v>4</v>
      </c>
      <c r="H3" s="67" t="s">
        <v>5</v>
      </c>
      <c r="I3" s="67"/>
      <c r="J3" s="59"/>
      <c r="K3" s="59"/>
      <c r="L3" s="59"/>
      <c r="M3" s="59"/>
      <c r="N3" s="59"/>
      <c r="O3" s="59"/>
      <c r="P3" s="62"/>
      <c r="Q3" s="65"/>
    </row>
    <row r="4" spans="1:17" ht="15.75" thickBot="1" thickTop="1">
      <c r="A4" s="4">
        <v>1</v>
      </c>
      <c r="B4" s="51" t="s">
        <v>42</v>
      </c>
      <c r="C4" s="51"/>
      <c r="D4" s="9">
        <v>0</v>
      </c>
      <c r="E4" s="46">
        <v>0</v>
      </c>
      <c r="F4" s="46"/>
      <c r="G4" s="9">
        <v>0</v>
      </c>
      <c r="H4" s="46">
        <v>0</v>
      </c>
      <c r="I4" s="46"/>
      <c r="J4" s="46">
        <v>0</v>
      </c>
      <c r="K4" s="46"/>
      <c r="L4" s="46"/>
      <c r="M4" s="27">
        <v>2400</v>
      </c>
      <c r="N4" s="28"/>
      <c r="O4" s="28"/>
      <c r="P4" s="16">
        <f>SUM(E4+H4+J4+M4)</f>
        <v>2400</v>
      </c>
      <c r="Q4" s="17"/>
    </row>
    <row r="5" spans="1:17" ht="15.75" thickBot="1" thickTop="1">
      <c r="A5" s="5">
        <v>2</v>
      </c>
      <c r="B5" s="48" t="s">
        <v>43</v>
      </c>
      <c r="C5" s="48"/>
      <c r="D5" s="8">
        <v>0</v>
      </c>
      <c r="E5" s="47">
        <v>0</v>
      </c>
      <c r="F5" s="47"/>
      <c r="G5" s="8">
        <v>0</v>
      </c>
      <c r="H5" s="47">
        <v>0</v>
      </c>
      <c r="I5" s="47"/>
      <c r="J5" s="38">
        <v>0</v>
      </c>
      <c r="K5" s="39"/>
      <c r="L5" s="40"/>
      <c r="M5" s="26">
        <v>6948.3</v>
      </c>
      <c r="N5" s="25"/>
      <c r="O5" s="25"/>
      <c r="P5" s="16">
        <f aca="true" t="shared" si="0" ref="P5:P10">SUM(E5+H5+J5+M5)</f>
        <v>6948.3</v>
      </c>
      <c r="Q5" s="17"/>
    </row>
    <row r="6" spans="1:17" ht="15.75" thickBot="1" thickTop="1">
      <c r="A6" s="5">
        <v>3</v>
      </c>
      <c r="B6" s="48" t="s">
        <v>44</v>
      </c>
      <c r="C6" s="48"/>
      <c r="D6" s="8">
        <v>0</v>
      </c>
      <c r="E6" s="52">
        <v>0</v>
      </c>
      <c r="F6" s="53"/>
      <c r="G6" s="8">
        <v>2</v>
      </c>
      <c r="H6" s="47">
        <v>1500</v>
      </c>
      <c r="I6" s="47"/>
      <c r="J6" s="38">
        <v>0</v>
      </c>
      <c r="K6" s="39"/>
      <c r="L6" s="40"/>
      <c r="M6" s="26">
        <v>0</v>
      </c>
      <c r="N6" s="25"/>
      <c r="O6" s="25"/>
      <c r="P6" s="16">
        <f t="shared" si="0"/>
        <v>1500</v>
      </c>
      <c r="Q6" s="17"/>
    </row>
    <row r="7" spans="1:17" ht="15.75" thickBot="1" thickTop="1">
      <c r="A7" s="5">
        <v>4</v>
      </c>
      <c r="B7" s="48" t="s">
        <v>46</v>
      </c>
      <c r="C7" s="48"/>
      <c r="D7" s="8">
        <v>0</v>
      </c>
      <c r="E7" s="47">
        <v>0</v>
      </c>
      <c r="F7" s="47"/>
      <c r="G7" s="8">
        <v>0</v>
      </c>
      <c r="H7" s="47">
        <v>0</v>
      </c>
      <c r="I7" s="47"/>
      <c r="J7" s="38">
        <v>0</v>
      </c>
      <c r="K7" s="39"/>
      <c r="L7" s="40"/>
      <c r="M7" s="32">
        <v>14269.75</v>
      </c>
      <c r="N7" s="33"/>
      <c r="O7" s="34"/>
      <c r="P7" s="16">
        <f t="shared" si="0"/>
        <v>14269.75</v>
      </c>
      <c r="Q7" s="17"/>
    </row>
    <row r="8" spans="1:17" ht="15.75" thickBot="1" thickTop="1">
      <c r="A8" s="5">
        <v>5</v>
      </c>
      <c r="B8" s="48" t="s">
        <v>47</v>
      </c>
      <c r="C8" s="48"/>
      <c r="D8" s="8">
        <v>0</v>
      </c>
      <c r="E8" s="47">
        <v>0</v>
      </c>
      <c r="F8" s="47"/>
      <c r="G8" s="8">
        <v>2</v>
      </c>
      <c r="H8" s="47">
        <v>3267</v>
      </c>
      <c r="I8" s="47"/>
      <c r="J8" s="38">
        <v>0</v>
      </c>
      <c r="K8" s="39"/>
      <c r="L8" s="40"/>
      <c r="M8" s="24">
        <v>306</v>
      </c>
      <c r="N8" s="24"/>
      <c r="O8" s="24"/>
      <c r="P8" s="16">
        <f>SUM(E8+H8+J8+M8)</f>
        <v>3573</v>
      </c>
      <c r="Q8" s="17"/>
    </row>
    <row r="9" spans="1:17" ht="15.75" thickBot="1" thickTop="1">
      <c r="A9" s="5">
        <v>6</v>
      </c>
      <c r="B9" s="48" t="s">
        <v>48</v>
      </c>
      <c r="C9" s="48"/>
      <c r="D9" s="8">
        <v>0</v>
      </c>
      <c r="E9" s="47">
        <v>0</v>
      </c>
      <c r="F9" s="47"/>
      <c r="G9" s="8">
        <v>2</v>
      </c>
      <c r="H9" s="47">
        <v>9608</v>
      </c>
      <c r="I9" s="47"/>
      <c r="J9" s="38">
        <v>0</v>
      </c>
      <c r="K9" s="39"/>
      <c r="L9" s="40"/>
      <c r="M9" s="29">
        <v>0</v>
      </c>
      <c r="N9" s="30"/>
      <c r="O9" s="31"/>
      <c r="P9" s="16">
        <f t="shared" si="0"/>
        <v>9608</v>
      </c>
      <c r="Q9" s="17"/>
    </row>
    <row r="10" spans="1:17" ht="17.25" thickBot="1" thickTop="1">
      <c r="A10" s="68" t="s">
        <v>41</v>
      </c>
      <c r="B10" s="49"/>
      <c r="C10" s="50"/>
      <c r="D10" s="7">
        <f>SUM(D4:D9)</f>
        <v>0</v>
      </c>
      <c r="E10" s="41">
        <f>SUM(E4:E9)</f>
        <v>0</v>
      </c>
      <c r="F10" s="42"/>
      <c r="G10" s="7">
        <f>SUM(G4:G9)</f>
        <v>6</v>
      </c>
      <c r="H10" s="41">
        <f>SUM(H4:H9)</f>
        <v>14375</v>
      </c>
      <c r="I10" s="42"/>
      <c r="J10" s="41">
        <f>SUM(J4:J9)</f>
        <v>0</v>
      </c>
      <c r="K10" s="42"/>
      <c r="L10" s="42"/>
      <c r="M10" s="36">
        <f>SUM(M4:M9)</f>
        <v>23924.05</v>
      </c>
      <c r="N10" s="37"/>
      <c r="O10" s="37"/>
      <c r="P10" s="18">
        <f t="shared" si="0"/>
        <v>38299.05</v>
      </c>
      <c r="Q10" s="19"/>
    </row>
    <row r="11" ht="15" thickTop="1"/>
  </sheetData>
  <sheetProtection/>
  <mergeCells count="52">
    <mergeCell ref="A10:C10"/>
    <mergeCell ref="A1:Q1"/>
    <mergeCell ref="A2:A3"/>
    <mergeCell ref="B2:C3"/>
    <mergeCell ref="D2:F2"/>
    <mergeCell ref="G2:I2"/>
    <mergeCell ref="J2:L3"/>
    <mergeCell ref="M2:O3"/>
    <mergeCell ref="P2:Q3"/>
    <mergeCell ref="E3:F3"/>
    <mergeCell ref="H3:I3"/>
    <mergeCell ref="P4:Q4"/>
    <mergeCell ref="B5:C5"/>
    <mergeCell ref="E5:F5"/>
    <mergeCell ref="H5:I5"/>
    <mergeCell ref="J5:L5"/>
    <mergeCell ref="M5:O5"/>
    <mergeCell ref="P5:Q5"/>
    <mergeCell ref="J4:L4"/>
    <mergeCell ref="B4:C4"/>
    <mergeCell ref="E4:F4"/>
    <mergeCell ref="H4:I4"/>
    <mergeCell ref="M4:O4"/>
    <mergeCell ref="P6:Q6"/>
    <mergeCell ref="B7:C7"/>
    <mergeCell ref="E7:F7"/>
    <mergeCell ref="H7:I7"/>
    <mergeCell ref="J7:L7"/>
    <mergeCell ref="M7:O7"/>
    <mergeCell ref="P7:Q7"/>
    <mergeCell ref="B6:C6"/>
    <mergeCell ref="E6:F6"/>
    <mergeCell ref="H6:I6"/>
    <mergeCell ref="J6:L6"/>
    <mergeCell ref="M6:O6"/>
    <mergeCell ref="P8:Q8"/>
    <mergeCell ref="M9:O9"/>
    <mergeCell ref="P9:Q9"/>
    <mergeCell ref="B8:C8"/>
    <mergeCell ref="E8:F8"/>
    <mergeCell ref="H8:I8"/>
    <mergeCell ref="J8:L8"/>
    <mergeCell ref="M8:O8"/>
    <mergeCell ref="B9:C9"/>
    <mergeCell ref="E9:F9"/>
    <mergeCell ref="H9:I9"/>
    <mergeCell ref="J9:L9"/>
    <mergeCell ref="E10:F10"/>
    <mergeCell ref="H10:I10"/>
    <mergeCell ref="J10:L10"/>
    <mergeCell ref="M10:O10"/>
    <mergeCell ref="P10:Q1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7"/>
  <sheetViews>
    <sheetView tabSelected="1" zoomScalePageLayoutView="0" workbookViewId="0" topLeftCell="A1">
      <selection activeCell="W7" sqref="W7"/>
    </sheetView>
  </sheetViews>
  <sheetFormatPr defaultColWidth="8.796875" defaultRowHeight="14.25"/>
  <cols>
    <col min="1" max="1" width="5.59765625" style="0" customWidth="1"/>
    <col min="2" max="3" width="0" style="0" hidden="1" customWidth="1"/>
    <col min="4" max="4" width="10.59765625" style="0" hidden="1" customWidth="1"/>
    <col min="6" max="6" width="9" style="0" hidden="1" customWidth="1"/>
    <col min="7" max="7" width="8.09765625" style="0" customWidth="1"/>
    <col min="8" max="8" width="8.3984375" style="0" customWidth="1"/>
    <col min="9" max="9" width="9" style="0" hidden="1" customWidth="1"/>
    <col min="12" max="12" width="0.4921875" style="0" customWidth="1"/>
    <col min="14" max="14" width="6.3984375" style="0" customWidth="1"/>
    <col min="15" max="15" width="9" style="0" hidden="1" customWidth="1"/>
    <col min="17" max="17" width="6.19921875" style="0" customWidth="1"/>
    <col min="18" max="18" width="9" style="0" hidden="1" customWidth="1"/>
    <col min="20" max="20" width="5.19921875" style="0" customWidth="1"/>
  </cols>
  <sheetData>
    <row r="1" spans="1:20" ht="16.5" thickBo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4.25" customHeight="1">
      <c r="A2" s="56" t="s">
        <v>0</v>
      </c>
      <c r="B2" s="60" t="s">
        <v>1</v>
      </c>
      <c r="C2" s="69"/>
      <c r="D2" s="61"/>
      <c r="E2" s="71" t="s">
        <v>2</v>
      </c>
      <c r="F2" s="72"/>
      <c r="G2" s="66" t="s">
        <v>3</v>
      </c>
      <c r="H2" s="66"/>
      <c r="I2" s="66"/>
      <c r="J2" s="66" t="s">
        <v>6</v>
      </c>
      <c r="K2" s="66"/>
      <c r="L2" s="66"/>
      <c r="M2" s="58" t="s">
        <v>10</v>
      </c>
      <c r="N2" s="58"/>
      <c r="O2" s="58"/>
      <c r="P2" s="58" t="s">
        <v>8</v>
      </c>
      <c r="Q2" s="58"/>
      <c r="R2" s="58"/>
      <c r="S2" s="60" t="s">
        <v>9</v>
      </c>
      <c r="T2" s="64"/>
    </row>
    <row r="3" spans="1:20" ht="15" thickBot="1">
      <c r="A3" s="57"/>
      <c r="B3" s="62"/>
      <c r="C3" s="70"/>
      <c r="D3" s="63"/>
      <c r="E3" s="73"/>
      <c r="F3" s="74"/>
      <c r="G3" s="11" t="s">
        <v>4</v>
      </c>
      <c r="H3" s="67" t="s">
        <v>5</v>
      </c>
      <c r="I3" s="67"/>
      <c r="J3" s="11" t="s">
        <v>4</v>
      </c>
      <c r="K3" s="67" t="s">
        <v>5</v>
      </c>
      <c r="L3" s="67"/>
      <c r="M3" s="59"/>
      <c r="N3" s="59"/>
      <c r="O3" s="59"/>
      <c r="P3" s="59"/>
      <c r="Q3" s="59"/>
      <c r="R3" s="59"/>
      <c r="S3" s="62"/>
      <c r="T3" s="65"/>
    </row>
    <row r="4" spans="1:20" ht="15.75" thickBot="1" thickTop="1">
      <c r="A4" s="4">
        <v>1</v>
      </c>
      <c r="B4" s="76" t="s">
        <v>51</v>
      </c>
      <c r="C4" s="76"/>
      <c r="D4" s="76"/>
      <c r="E4" s="51" t="s">
        <v>42</v>
      </c>
      <c r="F4" s="51"/>
      <c r="G4" s="12">
        <v>2</v>
      </c>
      <c r="H4" s="46">
        <v>8557.67</v>
      </c>
      <c r="I4" s="46"/>
      <c r="J4" s="12">
        <v>0</v>
      </c>
      <c r="K4" s="46">
        <v>0</v>
      </c>
      <c r="L4" s="46"/>
      <c r="M4" s="46">
        <v>0</v>
      </c>
      <c r="N4" s="46"/>
      <c r="O4" s="46"/>
      <c r="P4" s="27">
        <v>0</v>
      </c>
      <c r="Q4" s="28"/>
      <c r="R4" s="28"/>
      <c r="S4" s="16">
        <f>SUM(H4+K4+M4+P4)</f>
        <v>8557.67</v>
      </c>
      <c r="T4" s="17"/>
    </row>
    <row r="5" spans="1:20" ht="15.75" thickBot="1" thickTop="1">
      <c r="A5" s="5">
        <v>2</v>
      </c>
      <c r="B5" s="75" t="s">
        <v>52</v>
      </c>
      <c r="C5" s="75"/>
      <c r="D5" s="75"/>
      <c r="E5" s="48" t="s">
        <v>43</v>
      </c>
      <c r="F5" s="48"/>
      <c r="G5" s="13">
        <v>1</v>
      </c>
      <c r="H5" s="47">
        <v>5362</v>
      </c>
      <c r="I5" s="47"/>
      <c r="J5" s="13">
        <v>0</v>
      </c>
      <c r="K5" s="47">
        <v>0</v>
      </c>
      <c r="L5" s="47"/>
      <c r="M5" s="38">
        <v>0</v>
      </c>
      <c r="N5" s="39"/>
      <c r="O5" s="40"/>
      <c r="P5" s="26">
        <v>0</v>
      </c>
      <c r="Q5" s="25"/>
      <c r="R5" s="25"/>
      <c r="S5" s="16">
        <f>SUM(H5+K5+M5+P5)</f>
        <v>5362</v>
      </c>
      <c r="T5" s="17"/>
    </row>
    <row r="6" spans="1:20" ht="15.75" thickBot="1" thickTop="1">
      <c r="A6" s="5">
        <v>4</v>
      </c>
      <c r="B6" s="75" t="s">
        <v>45</v>
      </c>
      <c r="C6" s="75"/>
      <c r="D6" s="75"/>
      <c r="E6" s="48" t="s">
        <v>46</v>
      </c>
      <c r="F6" s="48"/>
      <c r="G6" s="13">
        <v>0</v>
      </c>
      <c r="H6" s="47">
        <v>0</v>
      </c>
      <c r="I6" s="47"/>
      <c r="J6" s="13">
        <v>0</v>
      </c>
      <c r="K6" s="47">
        <v>0</v>
      </c>
      <c r="L6" s="47"/>
      <c r="M6" s="38">
        <v>0</v>
      </c>
      <c r="N6" s="39"/>
      <c r="O6" s="40"/>
      <c r="P6" s="77">
        <v>60452</v>
      </c>
      <c r="Q6" s="78"/>
      <c r="R6" s="79"/>
      <c r="S6" s="16">
        <f>SUM(H6+K6+M6+P6)</f>
        <v>60452</v>
      </c>
      <c r="T6" s="17"/>
    </row>
    <row r="7" spans="1:20" ht="17.25" thickBot="1" thickTop="1">
      <c r="A7" s="14">
        <v>7</v>
      </c>
      <c r="B7" s="68" t="s">
        <v>41</v>
      </c>
      <c r="C7" s="49"/>
      <c r="D7" s="49"/>
      <c r="E7" s="49"/>
      <c r="F7" s="50"/>
      <c r="G7" s="14">
        <f>SUM(G4:G6)</f>
        <v>3</v>
      </c>
      <c r="H7" s="41">
        <f>SUM(H4:H6)</f>
        <v>13919.67</v>
      </c>
      <c r="I7" s="42"/>
      <c r="J7" s="14">
        <f>SUM(J4:J6)</f>
        <v>0</v>
      </c>
      <c r="K7" s="41">
        <f>SUM(K4:K6)</f>
        <v>0</v>
      </c>
      <c r="L7" s="42"/>
      <c r="M7" s="41">
        <f>SUM(M4:M6)</f>
        <v>0</v>
      </c>
      <c r="N7" s="42"/>
      <c r="O7" s="42"/>
      <c r="P7" s="36">
        <f>SUM(P4:P6)</f>
        <v>60452</v>
      </c>
      <c r="Q7" s="37"/>
      <c r="R7" s="37"/>
      <c r="S7" s="18">
        <f>SUM(H7+K7+M7+P7)</f>
        <v>74371.67</v>
      </c>
      <c r="T7" s="19"/>
    </row>
    <row r="8" ht="15" thickTop="1"/>
  </sheetData>
  <sheetProtection/>
  <mergeCells count="38">
    <mergeCell ref="S5:T5"/>
    <mergeCell ref="P7:R7"/>
    <mergeCell ref="S7:T7"/>
    <mergeCell ref="B5:D5"/>
    <mergeCell ref="B4:D4"/>
    <mergeCell ref="B7:F7"/>
    <mergeCell ref="H7:I7"/>
    <mergeCell ref="K7:L7"/>
    <mergeCell ref="M7:O7"/>
    <mergeCell ref="B6:D6"/>
    <mergeCell ref="E6:F6"/>
    <mergeCell ref="H6:I6"/>
    <mergeCell ref="K6:L6"/>
    <mergeCell ref="M6:O6"/>
    <mergeCell ref="P6:R6"/>
    <mergeCell ref="S6:T6"/>
    <mergeCell ref="E5:F5"/>
    <mergeCell ref="H5:I5"/>
    <mergeCell ref="K5:L5"/>
    <mergeCell ref="M5:O5"/>
    <mergeCell ref="P5:R5"/>
    <mergeCell ref="E4:F4"/>
    <mergeCell ref="H4:I4"/>
    <mergeCell ref="K4:L4"/>
    <mergeCell ref="M4:O4"/>
    <mergeCell ref="S4:T4"/>
    <mergeCell ref="P4:R4"/>
    <mergeCell ref="A1:T1"/>
    <mergeCell ref="A2:A3"/>
    <mergeCell ref="B2:D3"/>
    <mergeCell ref="E2:F3"/>
    <mergeCell ref="G2:I2"/>
    <mergeCell ref="J2:L2"/>
    <mergeCell ref="M2:O3"/>
    <mergeCell ref="P2:R3"/>
    <mergeCell ref="S2:T3"/>
    <mergeCell ref="H3:I3"/>
    <mergeCell ref="K3:L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2009-03-17T07:26:47Z</cp:lastPrinted>
  <dcterms:created xsi:type="dcterms:W3CDTF">2009-03-12T12:37:15Z</dcterms:created>
  <dcterms:modified xsi:type="dcterms:W3CDTF">2010-05-10T10:07:34Z</dcterms:modified>
  <cp:category/>
  <cp:version/>
  <cp:contentType/>
  <cp:contentStatus/>
</cp:coreProperties>
</file>