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2010" sheetId="1" r:id="rId1"/>
  </sheets>
  <definedNames>
    <definedName name="_xlnm.Print_Area" localSheetId="0">'2010'!$A$1:$I$21</definedName>
    <definedName name="_xlnm.Print_Titles" localSheetId="0">'2010'!$2:$2</definedName>
  </definedNames>
  <calcPr fullCalcOnLoad="1"/>
</workbook>
</file>

<file path=xl/sharedStrings.xml><?xml version="1.0" encoding="utf-8"?>
<sst xmlns="http://schemas.openxmlformats.org/spreadsheetml/2006/main" count="97" uniqueCount="91">
  <si>
    <t>Lp.</t>
  </si>
  <si>
    <t xml:space="preserve">Przeznaczenie środków </t>
  </si>
  <si>
    <t>1.</t>
  </si>
  <si>
    <t>2.</t>
  </si>
  <si>
    <t>3.</t>
  </si>
  <si>
    <t>RAZEM</t>
  </si>
  <si>
    <t>1.1</t>
  </si>
  <si>
    <t>sala sportowa przy Zespole Szkół</t>
  </si>
  <si>
    <t>1.2</t>
  </si>
  <si>
    <t>Bank Spółdz. Kam.Góra</t>
  </si>
  <si>
    <t>budowa ulicy Kolejowej w Janowicach Wielkich</t>
  </si>
  <si>
    <t>1.3</t>
  </si>
  <si>
    <t>deficyt budżetowy</t>
  </si>
  <si>
    <t>1.4</t>
  </si>
  <si>
    <t>1.5</t>
  </si>
  <si>
    <t>BOŚ O/Wrocław</t>
  </si>
  <si>
    <t>przebudowa drogi gminnej</t>
  </si>
  <si>
    <t>1.6</t>
  </si>
  <si>
    <t>BGŻ O/O Jelenia Góra</t>
  </si>
  <si>
    <t>2.1</t>
  </si>
  <si>
    <t>1.7</t>
  </si>
  <si>
    <t>1.8</t>
  </si>
  <si>
    <t>spłata wcześniej zaciągniętych kredytów i pożyczek przypadających w 2009 r.</t>
  </si>
  <si>
    <t xml:space="preserve">Aktualna kwota zadłużenia na       dn. 01.01.2010r. </t>
  </si>
  <si>
    <t>KREDYTY</t>
  </si>
  <si>
    <t>Rodzaj kredytu/pożyczki                  nr umowy:</t>
  </si>
  <si>
    <t>U/0029658028/0011/2006/1700 kredytu obrotowego w rach. kredytowym</t>
  </si>
  <si>
    <t xml:space="preserve">15.12.2004 -30.12.2011 r. </t>
  </si>
  <si>
    <t>27.12.2006 -31.12.2010 r.</t>
  </si>
  <si>
    <t>28.12.2006 -31.01.2011 r.</t>
  </si>
  <si>
    <t>09.08.2007 - 30.11.2010 r.</t>
  </si>
  <si>
    <t>30.12.2008 -31.12.2010 r.</t>
  </si>
  <si>
    <t>09.02.2009  - 31.08.2013 r.</t>
  </si>
  <si>
    <t>18.02.2009 -31.12.2018 r.</t>
  </si>
  <si>
    <t>28.12.2009 -31.12.2012 r.</t>
  </si>
  <si>
    <t xml:space="preserve">U/0029658028/0018/2008/1700 kredytu długot. w rach.bank. </t>
  </si>
  <si>
    <t xml:space="preserve"> 927/06/2009/1030/F/OBR kredytu długot. złotowego</t>
  </si>
  <si>
    <t>P/22/GW/JG/2000 z dn. 07.09.2000 r.</t>
  </si>
  <si>
    <t>41 000,00</t>
  </si>
  <si>
    <t>2.2</t>
  </si>
  <si>
    <t>P/27/OW/JG/2001 z dn. 30.11.2001 r.</t>
  </si>
  <si>
    <t>34 000,00</t>
  </si>
  <si>
    <t>modernizacja i rozbudowa oczyszczalni ścieków w Janowicach Wielkich</t>
  </si>
  <si>
    <t>2.3</t>
  </si>
  <si>
    <t>61 748,00</t>
  </si>
  <si>
    <t>P/24/GW/JG/2004 z dn. 24.08.2004 r.</t>
  </si>
  <si>
    <t>budowa wodociagu dla m. Radomierz, gm. Janowice Wielkie</t>
  </si>
  <si>
    <t>07.09.200 -16.11.2010 r.</t>
  </si>
  <si>
    <t>30.11.2001 - 16.12.2012 r.</t>
  </si>
  <si>
    <t>03.09.2004 - 16.12.2014</t>
  </si>
  <si>
    <t>30.10.2004 - 16.11.2014 r.</t>
  </si>
  <si>
    <t>18 248,00</t>
  </si>
  <si>
    <t>budowa odcinka tranzytowego dla wodociagu w m. Radomierz, gm. Janowice Wielkie</t>
  </si>
  <si>
    <t>154 996,00</t>
  </si>
  <si>
    <t>P/26/GW/JG/2004 z dn. 24.08.2004 r. , aneks nr 1</t>
  </si>
  <si>
    <t xml:space="preserve">Aktualna kwota zadłużenia na       dn. 31.12.2010r. </t>
  </si>
  <si>
    <t>304 000,00</t>
  </si>
  <si>
    <t>81 300,00</t>
  </si>
  <si>
    <t>80 300,00</t>
  </si>
  <si>
    <t>68 000,00</t>
  </si>
  <si>
    <t>128 000,00</t>
  </si>
  <si>
    <t>180 000,00</t>
  </si>
  <si>
    <t>60 000,00</t>
  </si>
  <si>
    <t>115 000,00</t>
  </si>
  <si>
    <t>1 016 600,00</t>
  </si>
  <si>
    <t>2.4</t>
  </si>
  <si>
    <t>2.5</t>
  </si>
  <si>
    <t>Roczna wysokość spłaty  raty w 2010 r.</t>
  </si>
  <si>
    <t>budowa sieci kanalizacyjnej dla wsi Komarno</t>
  </si>
  <si>
    <t>budowa sieci wodociągowej dla wsi Komarno</t>
  </si>
  <si>
    <t>1.9</t>
  </si>
  <si>
    <t>U/0029658028/0019/2010/1700 kredytu inwestycyjnego w rachunku kredytowym</t>
  </si>
  <si>
    <t>01.10.2010 - 31.12.2019 r.</t>
  </si>
  <si>
    <t>na pokrycie deficytu 2010 r. w kwocie 1.932.282,00 zł i spłatę wcześniej zaciągniętych pożyczek i kredytów w kwocie 1.171.596,00 zł</t>
  </si>
  <si>
    <t>U/0029658028/0006/ 2001/1700 kredytu inwest.           w rachunku kredytowym</t>
  </si>
  <si>
    <t xml:space="preserve">18052/170110/                        2006 kredytu obrotowego </t>
  </si>
  <si>
    <t xml:space="preserve"> 030/I/37/2007 kredytu inwest. złotowego</t>
  </si>
  <si>
    <t xml:space="preserve"> U/0029658028/0014/2008/1700 kredytu obrot.w rach. kredytowym</t>
  </si>
  <si>
    <t xml:space="preserve"> U/0029658028/0016/2009/1700 kredytu inwest. w rach. kredytowym</t>
  </si>
  <si>
    <t>umowa rach.bank.w zł do obsługi poż.z budż. państwa na wyprzedzające sfinans.        w ramach PROW 2007 - 2013</t>
  </si>
  <si>
    <t>12.08.2010 -do czasu rozl. pożyczki</t>
  </si>
  <si>
    <t>Bank Gospodarstwa Krajowego  Filia w Legnicy</t>
  </si>
  <si>
    <t>Pożyczki                                  z Woj. Funduszu Ochrony Środowiska i Gospodarki Wodnej</t>
  </si>
  <si>
    <t>budowa sieci wodociągowej wraz   z przyłączami we wsi Trzcińsko</t>
  </si>
  <si>
    <t>Załącznik nr 3 - ZADŁUŻENIE GMINY Z TYTUŁU POŻYCZEK I KREDYTÓW</t>
  </si>
  <si>
    <t>deficyt budżetowy             z przeznaczeniem na sfinansow. modern. ul. Kopernika w Janowicach Wlk.</t>
  </si>
  <si>
    <t>deficyt budżetowy              i spłata pożyczek              i kredytow</t>
  </si>
  <si>
    <t xml:space="preserve">bud. kompleksu "ORLIK 2012", bud. Ul. Robotniczej  na działkach 333/21                 i 333/23 w Janowicach Wlk. </t>
  </si>
  <si>
    <t>Kwota kredytu/ pożyczki wg umowy</t>
  </si>
  <si>
    <t>Nazwa kredytodawcy/pożyczko-dawcy</t>
  </si>
  <si>
    <t>Okres kredyto-wania (od r... do r.)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</si>
</sst>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\ &quot;zł&quot;"/>
    <numFmt numFmtId="166" formatCode="#,##0\ _z_ł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b/>
      <sz val="7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10"/>
      <name val="Verdana"/>
      <family val="2"/>
    </font>
    <font>
      <b/>
      <sz val="8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5" fillId="0" borderId="12" xfId="0" applyNumberFormat="1" applyFont="1" applyBorder="1" applyAlignment="1">
      <alignment vertical="top"/>
    </xf>
    <xf numFmtId="49" fontId="5" fillId="0" borderId="12" xfId="0" applyNumberFormat="1" applyFont="1" applyBorder="1" applyAlignment="1">
      <alignment vertical="top"/>
    </xf>
    <xf numFmtId="4" fontId="5" fillId="0" borderId="13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8" fillId="0" borderId="12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9" fontId="5" fillId="0" borderId="12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top" wrapText="1"/>
    </xf>
    <xf numFmtId="4" fontId="6" fillId="0" borderId="14" xfId="0" applyNumberFormat="1" applyFont="1" applyBorder="1" applyAlignment="1">
      <alignment vertical="top"/>
    </xf>
    <xf numFmtId="0" fontId="2" fillId="0" borderId="14" xfId="0" applyFont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2" fillId="0" borderId="14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 wrapText="1"/>
    </xf>
    <xf numFmtId="49" fontId="8" fillId="0" borderId="15" xfId="0" applyNumberFormat="1" applyFont="1" applyBorder="1" applyAlignment="1">
      <alignment vertical="top" wrapText="1"/>
    </xf>
    <xf numFmtId="49" fontId="5" fillId="0" borderId="15" xfId="0" applyNumberFormat="1" applyFont="1" applyBorder="1" applyAlignment="1">
      <alignment vertical="top"/>
    </xf>
    <xf numFmtId="4" fontId="5" fillId="0" borderId="15" xfId="0" applyNumberFormat="1" applyFont="1" applyBorder="1" applyAlignment="1">
      <alignment vertical="top"/>
    </xf>
    <xf numFmtId="4" fontId="5" fillId="0" borderId="16" xfId="0" applyNumberFormat="1" applyFont="1" applyBorder="1" applyAlignment="1">
      <alignment vertical="top"/>
    </xf>
    <xf numFmtId="4" fontId="5" fillId="0" borderId="16" xfId="0" applyNumberFormat="1" applyFont="1" applyBorder="1" applyAlignment="1">
      <alignment horizontal="right" vertical="top" wrapText="1"/>
    </xf>
    <xf numFmtId="0" fontId="4" fillId="0" borderId="16" xfId="0" applyFont="1" applyBorder="1" applyAlignment="1">
      <alignment vertical="top" wrapText="1"/>
    </xf>
    <xf numFmtId="49" fontId="8" fillId="0" borderId="16" xfId="0" applyNumberFormat="1" applyFont="1" applyBorder="1" applyAlignment="1">
      <alignment vertical="top" wrapText="1"/>
    </xf>
    <xf numFmtId="49" fontId="5" fillId="0" borderId="16" xfId="0" applyNumberFormat="1" applyFont="1" applyBorder="1" applyAlignment="1">
      <alignment vertical="top"/>
    </xf>
    <xf numFmtId="4" fontId="2" fillId="0" borderId="14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8" xfId="0" applyFont="1" applyBorder="1" applyAlignment="1">
      <alignment horizontal="left" vertical="top" wrapText="1"/>
    </xf>
    <xf numFmtId="4" fontId="7" fillId="0" borderId="18" xfId="0" applyNumberFormat="1" applyFont="1" applyBorder="1" applyAlignment="1">
      <alignment vertical="top" wrapText="1"/>
    </xf>
    <xf numFmtId="4" fontId="7" fillId="0" borderId="19" xfId="0" applyNumberFormat="1" applyFont="1" applyBorder="1" applyAlignment="1">
      <alignment vertical="top" wrapText="1"/>
    </xf>
    <xf numFmtId="4" fontId="7" fillId="0" borderId="12" xfId="0" applyNumberFormat="1" applyFont="1" applyBorder="1" applyAlignment="1">
      <alignment vertical="top" wrapText="1"/>
    </xf>
    <xf numFmtId="49" fontId="10" fillId="0" borderId="14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vertical="top"/>
    </xf>
    <xf numFmtId="49" fontId="8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Layout" workbookViewId="0" topLeftCell="A1">
      <selection activeCell="A1" sqref="A1:I21"/>
    </sheetView>
  </sheetViews>
  <sheetFormatPr defaultColWidth="9.140625" defaultRowHeight="12.75"/>
  <cols>
    <col min="1" max="1" width="4.8515625" style="0" customWidth="1"/>
    <col min="2" max="2" width="14.57421875" style="0" customWidth="1"/>
    <col min="3" max="3" width="16.57421875" style="0" customWidth="1"/>
    <col min="4" max="4" width="17.00390625" style="0" customWidth="1"/>
    <col min="5" max="5" width="25.421875" style="0" customWidth="1"/>
    <col min="6" max="6" width="11.7109375" style="0" customWidth="1"/>
    <col min="7" max="7" width="15.140625" style="0" customWidth="1"/>
    <col min="8" max="8" width="16.421875" style="0" customWidth="1"/>
    <col min="9" max="9" width="20.57421875" style="0" customWidth="1"/>
  </cols>
  <sheetData>
    <row r="1" spans="1:9" ht="31.5" customHeight="1">
      <c r="A1" s="63" t="s">
        <v>84</v>
      </c>
      <c r="B1" s="64"/>
      <c r="C1" s="64"/>
      <c r="D1" s="64"/>
      <c r="E1" s="64"/>
      <c r="F1" s="64"/>
      <c r="G1" s="64"/>
      <c r="H1" s="64"/>
      <c r="I1" s="64"/>
    </row>
    <row r="2" spans="1:9" ht="48.75" customHeight="1">
      <c r="A2" s="39" t="s">
        <v>0</v>
      </c>
      <c r="B2" s="39" t="s">
        <v>89</v>
      </c>
      <c r="C2" s="39" t="s">
        <v>88</v>
      </c>
      <c r="D2" s="39" t="s">
        <v>23</v>
      </c>
      <c r="E2" s="39" t="s">
        <v>25</v>
      </c>
      <c r="F2" s="40" t="s">
        <v>90</v>
      </c>
      <c r="G2" s="40" t="s">
        <v>67</v>
      </c>
      <c r="H2" s="39" t="s">
        <v>55</v>
      </c>
      <c r="I2" s="39" t="s">
        <v>1</v>
      </c>
    </row>
    <row r="3" spans="1:9" ht="12.75">
      <c r="A3" s="51">
        <v>1</v>
      </c>
      <c r="B3" s="2">
        <v>2</v>
      </c>
      <c r="C3" s="2">
        <v>8</v>
      </c>
      <c r="D3" s="2">
        <v>3</v>
      </c>
      <c r="E3" s="2">
        <v>4</v>
      </c>
      <c r="F3" s="3">
        <v>6</v>
      </c>
      <c r="G3" s="2">
        <v>7</v>
      </c>
      <c r="H3" s="2">
        <v>8</v>
      </c>
      <c r="I3" s="2">
        <v>9</v>
      </c>
    </row>
    <row r="4" spans="1:9" ht="22.5" customHeight="1">
      <c r="A4" s="19" t="s">
        <v>2</v>
      </c>
      <c r="B4" s="47" t="s">
        <v>24</v>
      </c>
      <c r="C4" s="20">
        <f>C5+C6+C7+C8+C9+C10+C11+C12+C13</f>
        <v>10011362.9</v>
      </c>
      <c r="D4" s="21">
        <f>SUM(D5:D13)</f>
        <v>2949100</v>
      </c>
      <c r="E4" s="15"/>
      <c r="F4" s="13"/>
      <c r="G4" s="13" t="s">
        <v>64</v>
      </c>
      <c r="H4" s="20">
        <f>SUM(H5:H13)</f>
        <v>5036378</v>
      </c>
      <c r="I4" s="18"/>
    </row>
    <row r="5" spans="1:10" ht="41.25" customHeight="1">
      <c r="A5" s="53" t="s">
        <v>6</v>
      </c>
      <c r="B5" s="55" t="s">
        <v>18</v>
      </c>
      <c r="C5" s="56">
        <v>1500000</v>
      </c>
      <c r="D5" s="56">
        <v>680000</v>
      </c>
      <c r="E5" s="59" t="s">
        <v>74</v>
      </c>
      <c r="F5" s="57" t="s">
        <v>27</v>
      </c>
      <c r="G5" s="58" t="s">
        <v>56</v>
      </c>
      <c r="H5" s="56">
        <v>376000</v>
      </c>
      <c r="I5" s="41" t="s">
        <v>7</v>
      </c>
      <c r="J5" s="1"/>
    </row>
    <row r="6" spans="1:9" ht="49.5" customHeight="1">
      <c r="A6" s="53" t="s">
        <v>8</v>
      </c>
      <c r="B6" s="55" t="s">
        <v>9</v>
      </c>
      <c r="C6" s="56">
        <v>282900</v>
      </c>
      <c r="D6" s="56">
        <v>81300</v>
      </c>
      <c r="E6" s="41" t="s">
        <v>75</v>
      </c>
      <c r="F6" s="57" t="s">
        <v>28</v>
      </c>
      <c r="G6" s="58" t="s">
        <v>57</v>
      </c>
      <c r="H6" s="56"/>
      <c r="I6" s="41" t="s">
        <v>10</v>
      </c>
    </row>
    <row r="7" spans="1:9" ht="33.75" customHeight="1">
      <c r="A7" s="53" t="s">
        <v>11</v>
      </c>
      <c r="B7" s="55" t="s">
        <v>18</v>
      </c>
      <c r="C7" s="56">
        <v>300000</v>
      </c>
      <c r="D7" s="56">
        <v>88800</v>
      </c>
      <c r="E7" s="41" t="s">
        <v>26</v>
      </c>
      <c r="F7" s="57" t="s">
        <v>29</v>
      </c>
      <c r="G7" s="58" t="s">
        <v>58</v>
      </c>
      <c r="H7" s="56">
        <v>8500</v>
      </c>
      <c r="I7" s="41" t="s">
        <v>12</v>
      </c>
    </row>
    <row r="8" spans="1:9" ht="31.5" customHeight="1">
      <c r="A8" s="54" t="s">
        <v>13</v>
      </c>
      <c r="B8" s="55" t="s">
        <v>15</v>
      </c>
      <c r="C8" s="56">
        <v>220000</v>
      </c>
      <c r="D8" s="56">
        <v>68000</v>
      </c>
      <c r="E8" s="41" t="s">
        <v>76</v>
      </c>
      <c r="F8" s="57" t="s">
        <v>30</v>
      </c>
      <c r="G8" s="58" t="s">
        <v>59</v>
      </c>
      <c r="H8" s="56"/>
      <c r="I8" s="41" t="s">
        <v>16</v>
      </c>
    </row>
    <row r="9" spans="1:9" ht="45.75" customHeight="1">
      <c r="A9" s="53" t="s">
        <v>14</v>
      </c>
      <c r="B9" s="55" t="s">
        <v>18</v>
      </c>
      <c r="C9" s="56">
        <v>200000</v>
      </c>
      <c r="D9" s="56">
        <v>128000</v>
      </c>
      <c r="E9" s="41" t="s">
        <v>77</v>
      </c>
      <c r="F9" s="57" t="s">
        <v>31</v>
      </c>
      <c r="G9" s="58" t="s">
        <v>60</v>
      </c>
      <c r="H9" s="56"/>
      <c r="I9" s="41" t="s">
        <v>86</v>
      </c>
    </row>
    <row r="10" spans="1:9" ht="64.5" customHeight="1">
      <c r="A10" s="53" t="s">
        <v>17</v>
      </c>
      <c r="B10" s="55" t="s">
        <v>18</v>
      </c>
      <c r="C10" s="56">
        <v>694201.9</v>
      </c>
      <c r="D10" s="56">
        <v>580000</v>
      </c>
      <c r="E10" s="41" t="s">
        <v>78</v>
      </c>
      <c r="F10" s="57" t="s">
        <v>32</v>
      </c>
      <c r="G10" s="58" t="s">
        <v>61</v>
      </c>
      <c r="H10" s="56">
        <v>400000</v>
      </c>
      <c r="I10" s="41" t="s">
        <v>85</v>
      </c>
    </row>
    <row r="11" spans="1:9" ht="68.25" customHeight="1">
      <c r="A11" s="54" t="s">
        <v>20</v>
      </c>
      <c r="B11" s="55" t="s">
        <v>15</v>
      </c>
      <c r="C11" s="56">
        <v>968000</v>
      </c>
      <c r="D11" s="56">
        <v>968000</v>
      </c>
      <c r="E11" s="41" t="s">
        <v>36</v>
      </c>
      <c r="F11" s="57" t="s">
        <v>33</v>
      </c>
      <c r="G11" s="58" t="s">
        <v>62</v>
      </c>
      <c r="H11" s="56">
        <v>908000</v>
      </c>
      <c r="I11" s="41" t="s">
        <v>87</v>
      </c>
    </row>
    <row r="12" spans="1:9" ht="61.5" customHeight="1">
      <c r="A12" s="53" t="s">
        <v>21</v>
      </c>
      <c r="B12" s="55" t="s">
        <v>18</v>
      </c>
      <c r="C12" s="56">
        <v>355000</v>
      </c>
      <c r="D12" s="56">
        <v>355000</v>
      </c>
      <c r="E12" s="41" t="s">
        <v>35</v>
      </c>
      <c r="F12" s="57" t="s">
        <v>34</v>
      </c>
      <c r="G12" s="58" t="s">
        <v>63</v>
      </c>
      <c r="H12" s="56">
        <v>240000</v>
      </c>
      <c r="I12" s="41" t="s">
        <v>22</v>
      </c>
    </row>
    <row r="13" spans="1:9" ht="99" customHeight="1">
      <c r="A13" s="5" t="s">
        <v>70</v>
      </c>
      <c r="B13" s="48" t="s">
        <v>18</v>
      </c>
      <c r="C13" s="8">
        <v>5491261</v>
      </c>
      <c r="D13" s="8"/>
      <c r="E13" s="12" t="s">
        <v>71</v>
      </c>
      <c r="F13" s="14" t="s">
        <v>72</v>
      </c>
      <c r="G13" s="16"/>
      <c r="H13" s="8">
        <v>3103878</v>
      </c>
      <c r="I13" s="12" t="s">
        <v>73</v>
      </c>
    </row>
    <row r="14" spans="1:9" ht="19.5" customHeight="1">
      <c r="A14" s="52" t="s">
        <v>3</v>
      </c>
      <c r="B14" s="60" t="s">
        <v>82</v>
      </c>
      <c r="C14" s="20">
        <v>4133085</v>
      </c>
      <c r="D14" s="22">
        <f>SUM(D15:D19)</f>
        <v>542980</v>
      </c>
      <c r="E14" s="15"/>
      <c r="F14" s="13"/>
      <c r="G14" s="13" t="s">
        <v>53</v>
      </c>
      <c r="H14" s="20">
        <f>SUM(H15:H19)</f>
        <v>1109284</v>
      </c>
      <c r="I14" s="20"/>
    </row>
    <row r="15" spans="1:9" ht="45" customHeight="1">
      <c r="A15" s="53" t="s">
        <v>19</v>
      </c>
      <c r="B15" s="61"/>
      <c r="C15" s="28">
        <v>330000</v>
      </c>
      <c r="D15" s="29">
        <v>41000</v>
      </c>
      <c r="E15" s="30" t="s">
        <v>37</v>
      </c>
      <c r="F15" s="31" t="s">
        <v>47</v>
      </c>
      <c r="G15" s="32" t="s">
        <v>38</v>
      </c>
      <c r="H15" s="28"/>
      <c r="I15" s="42" t="s">
        <v>83</v>
      </c>
    </row>
    <row r="16" spans="1:9" ht="60.75" customHeight="1">
      <c r="A16" s="53" t="s">
        <v>39</v>
      </c>
      <c r="B16" s="61"/>
      <c r="C16" s="28">
        <v>345000</v>
      </c>
      <c r="D16" s="29">
        <v>102000</v>
      </c>
      <c r="E16" s="30" t="s">
        <v>40</v>
      </c>
      <c r="F16" s="31" t="s">
        <v>48</v>
      </c>
      <c r="G16" s="32" t="s">
        <v>41</v>
      </c>
      <c r="H16" s="28">
        <v>68000</v>
      </c>
      <c r="I16" s="43" t="s">
        <v>42</v>
      </c>
    </row>
    <row r="17" spans="1:9" ht="42" customHeight="1">
      <c r="A17" s="53" t="s">
        <v>43</v>
      </c>
      <c r="B17" s="61"/>
      <c r="C17" s="28">
        <v>617490</v>
      </c>
      <c r="D17" s="29">
        <v>308740</v>
      </c>
      <c r="E17" s="30" t="s">
        <v>45</v>
      </c>
      <c r="F17" s="31" t="s">
        <v>49</v>
      </c>
      <c r="G17" s="32" t="s">
        <v>44</v>
      </c>
      <c r="H17" s="28">
        <v>246992</v>
      </c>
      <c r="I17" s="43" t="s">
        <v>46</v>
      </c>
    </row>
    <row r="18" spans="1:9" ht="60.75" customHeight="1">
      <c r="A18" s="53" t="s">
        <v>65</v>
      </c>
      <c r="B18" s="61"/>
      <c r="C18" s="27">
        <v>182495</v>
      </c>
      <c r="D18" s="23">
        <v>91240</v>
      </c>
      <c r="E18" s="24" t="s">
        <v>54</v>
      </c>
      <c r="F18" s="25" t="s">
        <v>50</v>
      </c>
      <c r="G18" s="26" t="s">
        <v>51</v>
      </c>
      <c r="H18" s="27">
        <v>72992</v>
      </c>
      <c r="I18" s="44" t="s">
        <v>52</v>
      </c>
    </row>
    <row r="19" spans="1:9" ht="38.25" customHeight="1">
      <c r="A19" s="53" t="s">
        <v>66</v>
      </c>
      <c r="B19" s="62"/>
      <c r="C19" s="10">
        <v>2658100</v>
      </c>
      <c r="D19" s="11"/>
      <c r="E19" s="4"/>
      <c r="F19" s="14"/>
      <c r="G19" s="9"/>
      <c r="H19" s="8">
        <v>721300</v>
      </c>
      <c r="I19" s="45" t="s">
        <v>68</v>
      </c>
    </row>
    <row r="20" spans="1:9" ht="69" customHeight="1">
      <c r="A20" s="53" t="s">
        <v>4</v>
      </c>
      <c r="B20" s="49" t="s">
        <v>81</v>
      </c>
      <c r="C20" s="33">
        <v>3669190</v>
      </c>
      <c r="D20" s="34"/>
      <c r="E20" s="17" t="s">
        <v>79</v>
      </c>
      <c r="F20" s="46" t="s">
        <v>80</v>
      </c>
      <c r="G20" s="35"/>
      <c r="H20" s="36">
        <v>85539</v>
      </c>
      <c r="I20" s="37" t="s">
        <v>69</v>
      </c>
    </row>
    <row r="21" spans="1:9" ht="12.75">
      <c r="A21" s="6"/>
      <c r="B21" s="50" t="s">
        <v>5</v>
      </c>
      <c r="C21" s="38">
        <f>C20+C14+C4</f>
        <v>17813637.9</v>
      </c>
      <c r="D21" s="38">
        <f>D20+D14+D4</f>
        <v>3492080</v>
      </c>
      <c r="E21" s="38"/>
      <c r="F21" s="38"/>
      <c r="G21" s="38">
        <f>G20+G14+G4</f>
        <v>1171596</v>
      </c>
      <c r="H21" s="38">
        <f>H20+H14+H4</f>
        <v>6231201</v>
      </c>
      <c r="I21" s="7"/>
    </row>
  </sheetData>
  <sheetProtection/>
  <mergeCells count="2">
    <mergeCell ref="B14:B19"/>
    <mergeCell ref="A1:I1"/>
  </mergeCells>
  <printOptions/>
  <pageMargins left="0.2755905511811024" right="0.2755905511811024" top="0.9448818897637796" bottom="0.4330708661417323" header="0.3937007874015748" footer="0.6299212598425197"/>
  <pageSetup horizontalDpi="300" verticalDpi="300" orientation="landscape" paperSize="9" r:id="rId1"/>
  <headerFooter alignWithMargins="0">
    <oddHeader>&amp;Rstr.&amp;P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ZOUM Kielce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Bekier</dc:creator>
  <cp:keywords/>
  <dc:description/>
  <cp:lastModifiedBy>xxx</cp:lastModifiedBy>
  <cp:lastPrinted>2011-03-28T21:09:38Z</cp:lastPrinted>
  <dcterms:created xsi:type="dcterms:W3CDTF">2009-01-05T09:23:49Z</dcterms:created>
  <dcterms:modified xsi:type="dcterms:W3CDTF">2011-04-18T12:26:18Z</dcterms:modified>
  <cp:category/>
  <cp:version/>
  <cp:contentType/>
  <cp:contentStatus/>
</cp:coreProperties>
</file>